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28 DEL 04 DE DICIEMBRE DE 2020\"/>
    </mc:Choice>
  </mc:AlternateContent>
  <bookViews>
    <workbookView xWindow="-120" yWindow="-120" windowWidth="20730" windowHeight="11160"/>
  </bookViews>
  <sheets>
    <sheet name="Promedio Consumo Acueducto" sheetId="3" r:id="rId1"/>
  </sheets>
  <definedNames>
    <definedName name="_xlnm._FilterDatabase" localSheetId="0" hidden="1">'Promedio Consumo Acueducto'!$A$2:$J$4447</definedName>
  </definedNames>
  <calcPr calcId="191029"/>
</workbook>
</file>

<file path=xl/calcChain.xml><?xml version="1.0" encoding="utf-8"?>
<calcChain xmlns="http://schemas.openxmlformats.org/spreadsheetml/2006/main">
  <c r="D3276" i="3" l="1"/>
  <c r="E1894" i="3"/>
  <c r="F1720" i="3"/>
  <c r="E1720" i="3"/>
  <c r="D1720" i="3"/>
  <c r="E655" i="3"/>
  <c r="D655" i="3"/>
  <c r="F568" i="3"/>
  <c r="E568" i="3"/>
  <c r="D568" i="3"/>
  <c r="E567" i="3"/>
  <c r="D567" i="3"/>
  <c r="E501" i="3"/>
  <c r="D501" i="3"/>
  <c r="F222" i="3"/>
  <c r="E222" i="3"/>
  <c r="D222" i="3"/>
  <c r="F221" i="3"/>
  <c r="E221" i="3"/>
  <c r="D221" i="3"/>
  <c r="H43" i="3"/>
  <c r="F43" i="3"/>
  <c r="E43" i="3"/>
  <c r="D43" i="3"/>
</calcChain>
</file>

<file path=xl/sharedStrings.xml><?xml version="1.0" encoding="utf-8"?>
<sst xmlns="http://schemas.openxmlformats.org/spreadsheetml/2006/main" count="8900" uniqueCount="961">
  <si>
    <t>Estrato 1</t>
  </si>
  <si>
    <t>Estrato 2</t>
  </si>
  <si>
    <t>Estrato 4</t>
  </si>
  <si>
    <t>Estrato 3</t>
  </si>
  <si>
    <t>Estrato 5</t>
  </si>
  <si>
    <t>Estrato 6</t>
  </si>
  <si>
    <t>DEPARTAMENTO</t>
  </si>
  <si>
    <t>MUNICIPIO</t>
  </si>
  <si>
    <t>AMAZONAS</t>
  </si>
  <si>
    <t>LETICIA</t>
  </si>
  <si>
    <t>PUERTO NARINO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</si>
  <si>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</si>
  <si>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</si>
  <si>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</si>
  <si>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</si>
  <si>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</si>
  <si>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</si>
  <si>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</si>
  <si>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</si>
  <si>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</si>
  <si>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</si>
  <si>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</si>
  <si>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</si>
  <si>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</si>
  <si>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ARMENIA</t>
  </si>
  <si>
    <t>BARBOSA</t>
  </si>
  <si>
    <t>BELLO</t>
  </si>
  <si>
    <t>BELMIRA</t>
  </si>
  <si>
    <t>BETANIA</t>
  </si>
  <si>
    <t>BETULIA</t>
  </si>
  <si>
    <t>BRICENO</t>
  </si>
  <si>
    <t>BURITICA</t>
  </si>
  <si>
    <t>CACERES</t>
  </si>
  <si>
    <t>CAICEDO</t>
  </si>
  <si>
    <t>CALDAS</t>
  </si>
  <si>
    <t>CAMPAMENTO</t>
  </si>
  <si>
    <t>CANASGORDAS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</si>
  <si>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</si>
  <si>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</si>
  <si>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</si>
  <si>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</si>
  <si>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</si>
  <si>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</si>
  <si>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</si>
  <si>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 BOLIVAR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</si>
  <si>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</si>
  <si>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</si>
  <si>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</si>
  <si>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</si>
  <si>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</si>
  <si>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</si>
  <si>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</si>
  <si>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</si>
  <si>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EL CARMEN DE VIBORAL</t>
  </si>
  <si>
    <t>EL SANTUARIO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</si>
  <si>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</si>
  <si>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</si>
  <si>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</si>
  <si>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</si>
  <si>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</si>
  <si>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</si>
  <si>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</si>
  <si>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</si>
  <si>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</si>
  <si>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</si>
  <si>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</si>
  <si>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</si>
  <si>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</si>
  <si>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ITAGUI</t>
  </si>
  <si>
    <t>ITUANGO</t>
  </si>
  <si>
    <t>JARDIN</t>
  </si>
  <si>
    <t>JERICO</t>
  </si>
  <si>
    <t>LA CEJA</t>
  </si>
  <si>
    <t>LA ESTRELLA</t>
  </si>
  <si>
    <t xml:space="preserve">LA PINTADA </t>
  </si>
  <si>
    <t>LA UNION</t>
  </si>
  <si>
    <t>LIBORINA</t>
  </si>
  <si>
    <t>MACEO</t>
  </si>
  <si>
    <t>MARINILLA</t>
  </si>
  <si>
    <t>MEDELLIN</t>
  </si>
  <si>
    <t>MONTEBELLO</t>
  </si>
  <si>
    <t>MUTATA</t>
  </si>
  <si>
    <t>NARINO</t>
  </si>
  <si>
    <t>NECHI</t>
  </si>
  <si>
    <t>NECOCLI</t>
  </si>
  <si>
    <t>OLAYA</t>
  </si>
  <si>
    <t>PENOL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</si>
  <si>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</si>
  <si>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</si>
  <si>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</si>
  <si>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</si>
  <si>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</si>
  <si>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</si>
  <si>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</si>
  <si>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</si>
  <si>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</si>
  <si>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</si>
  <si>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</si>
  <si>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</si>
  <si>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</si>
  <si>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</si>
  <si>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</si>
  <si>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MONTANA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</si>
  <si>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</si>
  <si>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</si>
  <si>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</si>
  <si>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</si>
  <si>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</si>
  <si>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</si>
  <si>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</si>
  <si>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</si>
  <si>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</si>
  <si>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</si>
  <si>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</si>
  <si>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</si>
  <si>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</si>
  <si>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</si>
  <si>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</si>
  <si>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</si>
  <si>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</si>
  <si>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</si>
  <si>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</si>
  <si>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</si>
  <si>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</si>
  <si>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</si>
  <si>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</si>
  <si>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</si>
  <si>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</si>
  <si>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</si>
  <si>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YALI</t>
  </si>
  <si>
    <t>YARUMAL</t>
  </si>
  <si>
    <t>YOLOMBO</t>
  </si>
  <si>
    <t>YONDO</t>
  </si>
  <si>
    <t>ZARAGOZA</t>
  </si>
  <si>
    <t>ARAUCA</t>
  </si>
  <si>
    <t>ARAUQUITA</t>
  </si>
  <si>
    <t>FORTUL</t>
  </si>
  <si>
    <t>SARAVENA</t>
  </si>
  <si>
    <t>TAME</t>
  </si>
  <si>
    <t>ARCHIPIELAGO DE SAN ANDRES, PROVIDENCIA Y SANTA CATALINA</t>
  </si>
  <si>
    <t>PROVIDENCIA</t>
  </si>
  <si>
    <t>SAN ANDRES</t>
  </si>
  <si>
    <t>ATLANTICO</t>
  </si>
  <si>
    <t>BARANOA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</si>
  <si>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</si>
  <si>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</si>
  <si>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</si>
  <si>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</si>
  <si>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</si>
  <si>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</si>
  <si>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</si>
  <si>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</si>
  <si>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</si>
  <si>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</si>
  <si>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</si>
  <si>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</si>
  <si>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</si>
  <si>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</si>
  <si>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</si>
  <si>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</si>
  <si>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</si>
  <si>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</si>
  <si>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TUBARA</t>
  </si>
  <si>
    <t>USIACURI</t>
  </si>
  <si>
    <t>BOGOTA, D.C.</t>
  </si>
  <si>
    <t>BOLIVAR</t>
  </si>
  <si>
    <t>ARJONA</t>
  </si>
  <si>
    <t>ARROYOHONDO</t>
  </si>
  <si>
    <t>CANTAGALLO</t>
  </si>
  <si>
    <t>CARTAGENA DE INDIAS</t>
  </si>
  <si>
    <t>CORDOBA</t>
  </si>
  <si>
    <t>EL CARMEN DE BOLIVAR</t>
  </si>
  <si>
    <t>EL GUAMO</t>
  </si>
  <si>
    <t>EL PENON</t>
  </si>
  <si>
    <t>MAGANGUE</t>
  </si>
  <si>
    <t>MARIA LA BAJA</t>
  </si>
  <si>
    <t>MOMPOS</t>
  </si>
  <si>
    <t>PINILLOS</t>
  </si>
  <si>
    <t>SAN CRISTÓBAL</t>
  </si>
  <si>
    <t>SAN ESTANISLAO</t>
  </si>
  <si>
    <t>SAN JACINTO</t>
  </si>
  <si>
    <t>SAN JUAN NEPOMUCENO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</si>
  <si>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</si>
  <si>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</si>
  <si>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</si>
  <si>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</si>
  <si>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</si>
  <si>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</si>
  <si>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</si>
  <si>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TURBACO</t>
  </si>
  <si>
    <t>VILLANUEVA</t>
  </si>
  <si>
    <t>ZAMBRANO</t>
  </si>
  <si>
    <t>BOYACA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</si>
  <si>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</si>
  <si>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</si>
  <si>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</si>
  <si>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</si>
  <si>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</si>
  <si>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</si>
  <si>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</si>
  <si>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</si>
  <si>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</si>
  <si>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</si>
  <si>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</si>
  <si>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</si>
  <si>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</si>
  <si>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</si>
  <si>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</si>
  <si>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</si>
  <si>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</si>
  <si>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</si>
  <si>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</si>
  <si>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</si>
  <si>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</si>
  <si>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</si>
  <si>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</si>
  <si>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</si>
  <si>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</si>
  <si>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</si>
  <si>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</si>
  <si>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</si>
  <si>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</si>
  <si>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</si>
  <si>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</si>
  <si>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</si>
  <si>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</si>
  <si>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</si>
  <si>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</si>
  <si>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</si>
  <si>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</si>
  <si>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GUICAN</t>
  </si>
  <si>
    <t>IZA</t>
  </si>
  <si>
    <t>JENESANO</t>
  </si>
  <si>
    <t>LA UVITA</t>
  </si>
  <si>
    <t>LA VICTORIA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</si>
  <si>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</si>
  <si>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</si>
  <si>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</si>
  <si>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</si>
  <si>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</si>
  <si>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</si>
  <si>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</si>
  <si>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</si>
  <si>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</si>
  <si>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</si>
  <si>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</si>
  <si>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</si>
  <si>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PAEZ</t>
  </si>
  <si>
    <t>PAIPA</t>
  </si>
  <si>
    <t>PAJARITO</t>
  </si>
  <si>
    <t>PAUNA</t>
  </si>
  <si>
    <t>PAZ DE RIO</t>
  </si>
  <si>
    <t>PESCA</t>
  </si>
  <si>
    <t>PISBA</t>
  </si>
  <si>
    <t>PUERTO BOYACA</t>
  </si>
  <si>
    <t>QUIPAMA</t>
  </si>
  <si>
    <t>RAMIRIQUI</t>
  </si>
  <si>
    <t>RAQUIRA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</si>
  <si>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</si>
  <si>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</si>
  <si>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</si>
  <si>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</si>
  <si>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</si>
  <si>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</si>
  <si>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</si>
  <si>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</si>
  <si>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</si>
  <si>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</si>
  <si>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</si>
  <si>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</si>
  <si>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</si>
  <si>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</si>
  <si>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</si>
  <si>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</si>
  <si>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</si>
  <si>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</si>
  <si>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</si>
  <si>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</si>
  <si>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SORA</t>
  </si>
  <si>
    <t>SORACA</t>
  </si>
  <si>
    <t>SOTAQUIRA</t>
  </si>
  <si>
    <t>SUTAMARCHAN</t>
  </si>
  <si>
    <t>SUTATENZA</t>
  </si>
  <si>
    <t>TENZA</t>
  </si>
  <si>
    <t>TIBANA</t>
  </si>
  <si>
    <t>TIBASOSA</t>
  </si>
  <si>
    <t>TINJACA</t>
  </si>
  <si>
    <t>TIPACOQUE</t>
  </si>
  <si>
    <t>TOCA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</si>
  <si>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</si>
  <si>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</si>
  <si>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</si>
  <si>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</si>
  <si>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</si>
  <si>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</si>
  <si>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</si>
  <si>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</si>
  <si>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</si>
  <si>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ZETAQUIRA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</si>
  <si>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</si>
  <si>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</si>
  <si>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</si>
  <si>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</si>
  <si>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</si>
  <si>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</si>
  <si>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</si>
  <si>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</si>
  <si>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</si>
  <si>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</si>
  <si>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</si>
  <si>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</si>
  <si>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</si>
  <si>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</si>
  <si>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</si>
  <si>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</si>
  <si>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</si>
  <si>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</si>
  <si>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</si>
  <si>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</si>
  <si>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</si>
  <si>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</si>
  <si>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JOSÉ</t>
  </si>
  <si>
    <t>SUPIA</t>
  </si>
  <si>
    <t>VICTORIA</t>
  </si>
  <si>
    <t>VILLAMARIA</t>
  </si>
  <si>
    <t>VITERBO</t>
  </si>
  <si>
    <t>CAQUETA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</si>
  <si>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</si>
  <si>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</si>
  <si>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</si>
  <si>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</si>
  <si>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</si>
  <si>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</si>
  <si>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</si>
  <si>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MONTANITA</t>
  </si>
  <si>
    <t>MILAN</t>
  </si>
  <si>
    <t>PUERTO RICO</t>
  </si>
  <si>
    <t>SAN JOSE DEL FRAGUA</t>
  </si>
  <si>
    <t>SAN VICENTE DEL CAGUAN</t>
  </si>
  <si>
    <t>SOLANO</t>
  </si>
  <si>
    <t>CASANARE</t>
  </si>
  <si>
    <t>AGUAZUL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</si>
  <si>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</si>
  <si>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</si>
  <si>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</si>
  <si>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</si>
  <si>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</si>
  <si>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</si>
  <si>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</si>
  <si>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</si>
  <si>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SAN LUIS DE PALENQUE</t>
  </si>
  <si>
    <t>TAMARA</t>
  </si>
  <si>
    <t>TAURAMENA</t>
  </si>
  <si>
    <t>TRINIDAD</t>
  </si>
  <si>
    <t>YOPAL</t>
  </si>
  <si>
    <t>CAUCA</t>
  </si>
  <si>
    <t>ALMAGUER</t>
  </si>
  <si>
    <t>CAJIBIO</t>
  </si>
  <si>
    <t>CALDONO</t>
  </si>
  <si>
    <t>CALOTO</t>
  </si>
  <si>
    <t>CORINTO</t>
  </si>
  <si>
    <t>EL TAMBO</t>
  </si>
  <si>
    <t>GUACHENÉ</t>
  </si>
  <si>
    <t>INZA</t>
  </si>
  <si>
    <t>LOPEZ DE MICAY</t>
  </si>
  <si>
    <t>MIRANDA</t>
  </si>
  <si>
    <t>PADILLA</t>
  </si>
  <si>
    <t>PATIA</t>
  </si>
  <si>
    <t>PIENDAMO</t>
  </si>
  <si>
    <t>POPAYAN</t>
  </si>
  <si>
    <t>PUERTO TEJADA</t>
  </si>
  <si>
    <t>SANTANDER DE QUILICHAO</t>
  </si>
  <si>
    <t>SILVIA</t>
  </si>
  <si>
    <t>SUAREZ</t>
  </si>
  <si>
    <t>TIMBIO</t>
  </si>
  <si>
    <t>VILLA RICA</t>
  </si>
  <si>
    <t>CESAR</t>
  </si>
  <si>
    <t>AGUACHICA</t>
  </si>
  <si>
    <t>AGUSTIN CODAZZI</t>
  </si>
  <si>
    <t>ASTREA</t>
  </si>
  <si>
    <t>BECERRIL</t>
  </si>
  <si>
    <t>BOSCONIA</t>
  </si>
  <si>
    <t>CHIRIGUANA</t>
  </si>
  <si>
    <t>CURUMANI</t>
  </si>
  <si>
    <t>GONZALEZ</t>
  </si>
  <si>
    <t>LA GLORIA</t>
  </si>
  <si>
    <t>LA JAGUA DE IBIRICO</t>
  </si>
  <si>
    <t>LA PAZ</t>
  </si>
  <si>
    <t>MANAURE BALCON DEL CESAR</t>
  </si>
  <si>
    <t>RIO DE ORO</t>
  </si>
  <si>
    <t>SAN ALBERTO</t>
  </si>
  <si>
    <t>SAN MARTIN</t>
  </si>
  <si>
    <t>TAMALAMEQUE</t>
  </si>
  <si>
    <t>VALLEDUPAR</t>
  </si>
  <si>
    <t>CHOCO</t>
  </si>
  <si>
    <t>ACANDI</t>
  </si>
  <si>
    <t>ALTO BAUDO</t>
  </si>
  <si>
    <t>ATRATO</t>
  </si>
  <si>
    <t>BAJO BAUDO</t>
  </si>
  <si>
    <t>BOJAYA</t>
  </si>
  <si>
    <t>EL CANTON DEL SAN PABLO</t>
  </si>
  <si>
    <t>EL LITORAL DEL SAN JUAN</t>
  </si>
  <si>
    <t>JURADO</t>
  </si>
  <si>
    <t>MEDIO ATRATO</t>
  </si>
  <si>
    <t>QUIBDO</t>
  </si>
  <si>
    <t>SIPI</t>
  </si>
  <si>
    <t>TADO</t>
  </si>
  <si>
    <t>UNION PANAMERICANA</t>
  </si>
  <si>
    <t>CERETE</t>
  </si>
  <si>
    <t>CHIMA</t>
  </si>
  <si>
    <t>CHINU</t>
  </si>
  <si>
    <t>CIENAGA DE ORO</t>
  </si>
  <si>
    <t>LORICA</t>
  </si>
  <si>
    <t>LOS CORDOBAS</t>
  </si>
  <si>
    <t>MOMIL</t>
  </si>
  <si>
    <t>MONITOS</t>
  </si>
  <si>
    <t>MONTELIBANO</t>
  </si>
  <si>
    <t>MONTERIA</t>
  </si>
  <si>
    <t>PLANETA RICA</t>
  </si>
  <si>
    <t>PUEBLO NUEVO</t>
  </si>
  <si>
    <t>PUERTO ESCONDIDO</t>
  </si>
  <si>
    <t>PURISIMA DE LA CONCEPCION</t>
  </si>
  <si>
    <t>SAHAGUN</t>
  </si>
  <si>
    <t>SAN ANDRES DE SOTAVENTO</t>
  </si>
  <si>
    <t>SAN ANTERO</t>
  </si>
  <si>
    <t>SAN BERNARDO DEL VIENTO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</si>
  <si>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</si>
  <si>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</si>
  <si>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</si>
  <si>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</si>
  <si>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</si>
  <si>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</si>
  <si>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</si>
  <si>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</si>
  <si>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</si>
  <si>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</si>
  <si>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</si>
  <si>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</si>
  <si>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</si>
  <si>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</si>
  <si>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</si>
  <si>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</si>
  <si>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</si>
  <si>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</si>
  <si>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</si>
  <si>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</si>
  <si>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</si>
  <si>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</si>
  <si>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</si>
  <si>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</si>
  <si>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</si>
  <si>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</si>
  <si>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</si>
  <si>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</si>
  <si>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</si>
  <si>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</si>
  <si>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</si>
  <si>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</si>
  <si>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</si>
  <si>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</si>
  <si>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</si>
  <si>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</si>
  <si>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</si>
  <si>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</si>
  <si>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</si>
  <si>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</si>
  <si>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</si>
  <si>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</si>
  <si>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</si>
  <si>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</si>
  <si>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</si>
  <si>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</si>
  <si>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</si>
  <si>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</si>
  <si>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</si>
  <si>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</si>
  <si>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</si>
  <si>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</si>
  <si>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</si>
  <si>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PENA</t>
  </si>
  <si>
    <t>LA VEGA</t>
  </si>
  <si>
    <t>LENGUAZAQUE</t>
  </si>
  <si>
    <t>MACHETA</t>
  </si>
  <si>
    <t>MADRID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</si>
  <si>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</si>
  <si>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</si>
  <si>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</si>
  <si>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</si>
  <si>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</si>
  <si>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</si>
  <si>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</si>
  <si>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</si>
  <si>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</si>
  <si>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</si>
  <si>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</si>
  <si>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</si>
  <si>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</si>
  <si>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</si>
  <si>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</si>
  <si>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</si>
  <si>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</si>
  <si>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</si>
  <si>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</si>
  <si>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</si>
  <si>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</si>
  <si>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</si>
  <si>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</si>
  <si>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</si>
  <si>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</si>
  <si>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</si>
  <si>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</si>
  <si>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</si>
  <si>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</si>
  <si>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</si>
  <si>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</si>
  <si>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</si>
  <si>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</si>
  <si>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</si>
  <si>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</si>
  <si>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</si>
  <si>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</si>
  <si>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</si>
  <si>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</si>
  <si>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</si>
  <si>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</si>
  <si>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</si>
  <si>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</si>
  <si>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</si>
  <si>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</si>
  <si>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</si>
  <si>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</si>
  <si>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 DE SAN DIEGO DE UBATE</t>
  </si>
  <si>
    <t>VILLAGOMEZ</t>
  </si>
  <si>
    <t>VILLAPINZON</t>
  </si>
  <si>
    <t>VILLETA</t>
  </si>
  <si>
    <t>VIOTA</t>
  </si>
  <si>
    <t>YACOPI</t>
  </si>
  <si>
    <t>ZIPAQUIRA</t>
  </si>
  <si>
    <t>GUAINIA</t>
  </si>
  <si>
    <t>INIRIDA</t>
  </si>
  <si>
    <t>GUAVIARE</t>
  </si>
  <si>
    <t>EL RETORNO</t>
  </si>
  <si>
    <t>SAN JOSE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</si>
  <si>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</si>
  <si>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</si>
  <si>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</si>
  <si>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</si>
  <si>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</si>
  <si>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</si>
  <si>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</si>
  <si>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</si>
  <si>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</si>
  <si>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</si>
  <si>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</si>
  <si>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</si>
  <si>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</si>
  <si>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</si>
  <si>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</si>
  <si>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</si>
  <si>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</si>
  <si>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</si>
  <si>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</si>
  <si>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</si>
  <si>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</si>
  <si>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</si>
  <si>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</si>
  <si>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</si>
  <si>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</si>
  <si>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</si>
  <si>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</si>
  <si>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</si>
  <si>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</si>
  <si>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</si>
  <si>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</si>
  <si>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</si>
  <si>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</si>
  <si>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</si>
  <si>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</si>
  <si>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</si>
  <si>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BARRANCAS</t>
  </si>
  <si>
    <t>DIBULLA</t>
  </si>
  <si>
    <t>DISTRACCIÓN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</si>
  <si>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</si>
  <si>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</si>
  <si>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</si>
  <si>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</si>
  <si>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</si>
  <si>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</si>
  <si>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</si>
  <si>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</si>
  <si>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URUMITA</t>
  </si>
  <si>
    <t>MAGDALENA</t>
  </si>
  <si>
    <t>ARACATACA</t>
  </si>
  <si>
    <t>ARIGUANI</t>
  </si>
  <si>
    <t>CIENAGA</t>
  </si>
  <si>
    <t>EL PINON</t>
  </si>
  <si>
    <t>FUNDACION</t>
  </si>
  <si>
    <t>NUEVA GRANADA</t>
  </si>
  <si>
    <t>PEDRAZA</t>
  </si>
  <si>
    <t>PIJINO DEL CARMEN</t>
  </si>
  <si>
    <t>PIVIJAY</t>
  </si>
  <si>
    <t>PLATO</t>
  </si>
  <si>
    <t>PUEBLOVIEJO</t>
  </si>
  <si>
    <t>REMOLINO</t>
  </si>
  <si>
    <t>SABANAS DE SAN ANGEL</t>
  </si>
  <si>
    <t>SANTA ANA</t>
  </si>
  <si>
    <t>SANTA MARTA</t>
  </si>
  <si>
    <t>SITIONUEVO</t>
  </si>
  <si>
    <t>TENERIFE</t>
  </si>
  <si>
    <t>ZAPAYAN</t>
  </si>
  <si>
    <t>ZONA BANANERA</t>
  </si>
  <si>
    <t>META</t>
  </si>
  <si>
    <t>ACACIAS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</si>
  <si>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</si>
  <si>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</si>
  <si>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</si>
  <si>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</si>
  <si>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</si>
  <si>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</si>
  <si>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</si>
  <si>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</si>
  <si>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GUAMAL</t>
  </si>
  <si>
    <t>LA MACARENA</t>
  </si>
  <si>
    <t>MAPIRIPAN</t>
  </si>
  <si>
    <t>PUERTO CONCORDIA</t>
  </si>
  <si>
    <t>PUERTO GAITAN</t>
  </si>
  <si>
    <t>PUERTO LLERAS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</si>
  <si>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</si>
  <si>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</si>
  <si>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</si>
  <si>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</si>
  <si>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</si>
  <si>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</si>
  <si>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</si>
  <si>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CHACHAGUI</t>
  </si>
  <si>
    <t>CONTADERO</t>
  </si>
  <si>
    <t>CUMBITARA</t>
  </si>
  <si>
    <t>EL PENOL</t>
  </si>
  <si>
    <t>FRANCISCO PIZARRO</t>
  </si>
  <si>
    <t>FUNES</t>
  </si>
  <si>
    <t>GUALMATAN</t>
  </si>
  <si>
    <t>IPIALES</t>
  </si>
  <si>
    <t>LA LLANADA</t>
  </si>
  <si>
    <t>MALLAMA</t>
  </si>
  <si>
    <t>OLAYA HERRERA</t>
  </si>
  <si>
    <t>PASTO</t>
  </si>
  <si>
    <t>POTOSI</t>
  </si>
  <si>
    <t>PUPIALES</t>
  </si>
  <si>
    <t>ROBERTO PAYAN</t>
  </si>
  <si>
    <t>SAMANIEGO</t>
  </si>
  <si>
    <t>SAN ANDRES DE TUMACO</t>
  </si>
  <si>
    <t>SANDONA</t>
  </si>
  <si>
    <t>SANTACRUZ</t>
  </si>
  <si>
    <t>SAPUYES</t>
  </si>
  <si>
    <t>TAMINANGO</t>
  </si>
  <si>
    <t>TUQUERRES</t>
  </si>
  <si>
    <t>NORTE DE SANTANDER</t>
  </si>
  <si>
    <t>ABREGO</t>
  </si>
  <si>
    <t>ARBOLEDAS</t>
  </si>
  <si>
    <t>BOCHALEMA</t>
  </si>
  <si>
    <t>BUCARASICA</t>
  </si>
  <si>
    <t>CACHIRA</t>
  </si>
  <si>
    <t>CHINACOTA</t>
  </si>
  <si>
    <t>CHITAGA</t>
  </si>
  <si>
    <t>CONVENCION</t>
  </si>
  <si>
    <t>CUCUTA</t>
  </si>
  <si>
    <t>DURANIA</t>
  </si>
  <si>
    <t>EL ZULIA</t>
  </si>
  <si>
    <t>GRAMALOTE</t>
  </si>
  <si>
    <t>HERRAN</t>
  </si>
  <si>
    <t>LOS PATIOS</t>
  </si>
  <si>
    <t>MUTISCUA</t>
  </si>
  <si>
    <t>OCANA</t>
  </si>
  <si>
    <t>PAMPLONA</t>
  </si>
  <si>
    <t>PAMPLONITA</t>
  </si>
  <si>
    <t>SAN CALIXTO</t>
  </si>
  <si>
    <t>SARDINATA</t>
  </si>
  <si>
    <t>SILOS</t>
  </si>
  <si>
    <t>TIBU</t>
  </si>
  <si>
    <t>VILLA DEL ROSARIO</t>
  </si>
  <si>
    <t>PUTUMAYO</t>
  </si>
  <si>
    <t>MOCOA</t>
  </si>
  <si>
    <t>PUERTO CAICEDO</t>
  </si>
  <si>
    <t>PUERTO LEGUIZAMO</t>
  </si>
  <si>
    <t>SAN MIGUEL</t>
  </si>
  <si>
    <t>VALLE DEL GUAMUEZ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</si>
  <si>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</si>
  <si>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</si>
  <si>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</si>
  <si>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</si>
  <si>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</si>
  <si>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</si>
  <si>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</si>
  <si>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</si>
  <si>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</si>
  <si>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</si>
  <si>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</si>
  <si>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</si>
  <si>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</si>
  <si>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</si>
  <si>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</si>
  <si>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</si>
  <si>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</si>
  <si>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</si>
  <si>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</si>
  <si>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QUINCHIA</t>
  </si>
  <si>
    <t>SANTA ROSA DE CABAL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</si>
  <si>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</si>
  <si>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</si>
  <si>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</si>
  <si>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</si>
  <si>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</si>
  <si>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</si>
  <si>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</si>
  <si>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</si>
  <si>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CEPITA</t>
  </si>
  <si>
    <t>CERRITO</t>
  </si>
  <si>
    <t>CHARALA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</si>
  <si>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</si>
  <si>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</si>
  <si>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</si>
  <si>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</si>
  <si>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</si>
  <si>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</si>
  <si>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</si>
  <si>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</si>
  <si>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</si>
  <si>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</si>
  <si>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</si>
  <si>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</si>
  <si>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</si>
  <si>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</si>
  <si>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</si>
  <si>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</si>
  <si>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GUAPOTA</t>
  </si>
  <si>
    <t>GUAVATA</t>
  </si>
  <si>
    <t>GUEPSA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</si>
  <si>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</si>
  <si>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</si>
  <si>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</si>
  <si>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</si>
  <si>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</si>
  <si>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</si>
  <si>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</si>
  <si>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</si>
  <si>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</si>
  <si>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</si>
  <si>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</si>
  <si>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</si>
  <si>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</si>
  <si>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</si>
  <si>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</si>
  <si>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</si>
  <si>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</si>
  <si>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</si>
  <si>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</si>
  <si>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</si>
  <si>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</si>
  <si>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</si>
  <si>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</si>
  <si>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</si>
  <si>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</si>
  <si>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</si>
  <si>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</si>
  <si>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</si>
  <si>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</si>
  <si>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</si>
  <si>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</si>
  <si>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</si>
  <si>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</si>
  <si>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</si>
  <si>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</si>
  <si>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</si>
  <si>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</si>
  <si>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</si>
  <si>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SUCRE</t>
  </si>
  <si>
    <t>CAIMITO</t>
  </si>
  <si>
    <t>CHALAN</t>
  </si>
  <si>
    <t>COLOSO</t>
  </si>
  <si>
    <t>COROZAL</t>
  </si>
  <si>
    <t>COVENAS</t>
  </si>
  <si>
    <t>EL ROBLE</t>
  </si>
  <si>
    <t>GALERAS</t>
  </si>
  <si>
    <t>GUARANDA</t>
  </si>
  <si>
    <t>MAJAGUAL</t>
  </si>
  <si>
    <t>PALMITO</t>
  </si>
  <si>
    <t>SAN LUIS DE SINCE</t>
  </si>
  <si>
    <t>SAN MARCOS</t>
  </si>
  <si>
    <t>SAN ONOFRE</t>
  </si>
  <si>
    <t>SANTIAGO DE TOLU</t>
  </si>
  <si>
    <t>SINCELEJO</t>
  </si>
  <si>
    <t>TOLIMA</t>
  </si>
  <si>
    <t>ALVARADO</t>
  </si>
  <si>
    <t>AMBALEMA</t>
  </si>
  <si>
    <t>ANZOATEGUI</t>
  </si>
  <si>
    <t>ATACO</t>
  </si>
  <si>
    <t>CARMEN DE APICALA</t>
  </si>
  <si>
    <t>CHAPARRAL</t>
  </si>
  <si>
    <t>CUNDAY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</si>
  <si>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</si>
  <si>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</si>
  <si>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</si>
  <si>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</si>
  <si>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</si>
  <si>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</si>
  <si>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</si>
  <si>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</si>
  <si>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</si>
  <si>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</si>
  <si>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</si>
  <si>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</si>
  <si>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NATAGAIMA</t>
  </si>
  <si>
    <t>ORTEGA</t>
  </si>
  <si>
    <t>PIEDRAS</t>
  </si>
  <si>
    <t>PLANADAS</t>
  </si>
  <si>
    <t>PURIFICACION</t>
  </si>
  <si>
    <t>RIOBLANCO</t>
  </si>
  <si>
    <t>SAN SEBASTIAN DE MARIQUITA</t>
  </si>
  <si>
    <t>VALLE DE SAN JUAN</t>
  </si>
  <si>
    <t>VENADILLO</t>
  </si>
  <si>
    <t>VILLAHERMOSA</t>
  </si>
  <si>
    <t>VALLE DEL CAUCA</t>
  </si>
  <si>
    <t>ALCALA</t>
  </si>
  <si>
    <t>ANDALUCIA</t>
  </si>
  <si>
    <t>ANSERMANUEVO</t>
  </si>
  <si>
    <t>ARGELIA</t>
  </si>
  <si>
    <t>BUENAVENTURA</t>
  </si>
  <si>
    <t>BUGALAGRANDE</t>
  </si>
  <si>
    <t>CAICEDONIA</t>
  </si>
  <si>
    <t>CALI</t>
  </si>
  <si>
    <t>CALIMA</t>
  </si>
  <si>
    <t>CARTAGO</t>
  </si>
  <si>
    <t>DAGUA</t>
  </si>
  <si>
    <t>EL AGUILA</t>
  </si>
  <si>
    <t>EL CAIRO</t>
  </si>
  <si>
    <t>EL CERRITO</t>
  </si>
  <si>
    <t>EL DOVIO</t>
  </si>
  <si>
    <t>FLORIDA</t>
  </si>
  <si>
    <t>GINEBRA</t>
  </si>
  <si>
    <t>GUACARI</t>
  </si>
  <si>
    <t>GUADALAJARA DE BUGA</t>
  </si>
  <si>
    <t>JAMUNDI</t>
  </si>
  <si>
    <t>LA CUMBRE</t>
  </si>
  <si>
    <t>OBANDO</t>
  </si>
  <si>
    <t>PALMIRA</t>
  </si>
  <si>
    <t>PRADERA</t>
  </si>
  <si>
    <t>RIOFRIO</t>
  </si>
  <si>
    <t>ROLDANILLO</t>
  </si>
  <si>
    <t>SAN PEDRO</t>
  </si>
  <si>
    <t>SEVILLA</t>
  </si>
  <si>
    <t>TORO</t>
  </si>
  <si>
    <t>TRUJILLO</t>
  </si>
  <si>
    <t>TULUA</t>
  </si>
  <si>
    <t>ULLOA</t>
  </si>
  <si>
    <t>VIJES</t>
  </si>
  <si>
    <t>YOTOCO</t>
  </si>
  <si>
    <t>YUMBO</t>
  </si>
  <si>
    <t>ZARZAL</t>
  </si>
  <si>
    <t>VAUPES</t>
  </si>
  <si>
    <t>CARURU</t>
  </si>
  <si>
    <t>MITU</t>
  </si>
  <si>
    <t>TARAIRA</t>
  </si>
  <si>
    <t>VICHADA</t>
  </si>
  <si>
    <t>CUMARIBO</t>
  </si>
  <si>
    <t>PUERTO CARRENO</t>
  </si>
  <si>
    <t>SANTAFE DE ANTIOQUIA</t>
  </si>
  <si>
    <t>DON MATIAS</t>
  </si>
  <si>
    <t>LA PINTADA</t>
  </si>
  <si>
    <t>SAN VICENTE</t>
  </si>
  <si>
    <t>VIGIA DEL FUERTE</t>
  </si>
  <si>
    <t>CARTAGENA</t>
  </si>
  <si>
    <t>ARENAL</t>
  </si>
  <si>
    <t>CALAMAR</t>
  </si>
  <si>
    <t>MAHATES</t>
  </si>
  <si>
    <t>MARGARITA</t>
  </si>
  <si>
    <t>NOROSI (1)</t>
  </si>
  <si>
    <t>CHIVOR</t>
  </si>
  <si>
    <t>GÜICAN</t>
  </si>
  <si>
    <t>LA CAPILLA</t>
  </si>
  <si>
    <t>PACHAVITA</t>
  </si>
  <si>
    <t>PAYA</t>
  </si>
  <si>
    <t>RONDON</t>
  </si>
  <si>
    <t>SOMONDOCO</t>
  </si>
  <si>
    <t>SUSACON</t>
  </si>
  <si>
    <t>TASCO</t>
  </si>
  <si>
    <t>TOGÜI</t>
  </si>
  <si>
    <t>SAN JOSE</t>
  </si>
  <si>
    <t>MORELIA</t>
  </si>
  <si>
    <t>CALOTO(1)(3)</t>
  </si>
  <si>
    <t xml:space="preserve">GUACHENE (1) </t>
  </si>
  <si>
    <t>LOPEZ</t>
  </si>
  <si>
    <t>PIAMONTE</t>
  </si>
  <si>
    <t>PELAYA</t>
  </si>
  <si>
    <t>LA APARTADA</t>
  </si>
  <si>
    <t>MONTELIBANO(1)(3)</t>
  </si>
  <si>
    <t>PURISIMA</t>
  </si>
  <si>
    <t>SAN ANDRES SOTAVENTO (1) (3)</t>
  </si>
  <si>
    <t>SAN JOSE DE URE(1)</t>
  </si>
  <si>
    <t>TUCHIN (1)</t>
  </si>
  <si>
    <t>MANTA</t>
  </si>
  <si>
    <t>MEDINA</t>
  </si>
  <si>
    <t>SAN JUAN DE RIO SECO</t>
  </si>
  <si>
    <t>EL CARMEN DE ATRATO</t>
  </si>
  <si>
    <t>NUQUI</t>
  </si>
  <si>
    <t>DISTRACCION</t>
  </si>
  <si>
    <t>SANTA BARBARA DE PINTO</t>
  </si>
  <si>
    <t>BARRANCA DE UPIA</t>
  </si>
  <si>
    <t>LEJANIAS</t>
  </si>
  <si>
    <t>PUERTO LOPEZ</t>
  </si>
  <si>
    <t>ANCUYA</t>
  </si>
  <si>
    <t>BUESACO</t>
  </si>
  <si>
    <t>COLON</t>
  </si>
  <si>
    <t>CONSACA</t>
  </si>
  <si>
    <t>CHACHAGÜI</t>
  </si>
  <si>
    <t>EL CHARCO</t>
  </si>
  <si>
    <t>GUAITARILLA</t>
  </si>
  <si>
    <t>LA CRUZ</t>
  </si>
  <si>
    <t>LA FLORIDA</t>
  </si>
  <si>
    <t>LA TOLA</t>
  </si>
  <si>
    <t>MAGÜI</t>
  </si>
  <si>
    <t>POLICARPA</t>
  </si>
  <si>
    <t>CACOTA</t>
  </si>
  <si>
    <t>CUCUTILLA</t>
  </si>
  <si>
    <t>LABATECA</t>
  </si>
  <si>
    <t>PUERTO SANTANDER</t>
  </si>
  <si>
    <t>RAGONVALIA</t>
  </si>
  <si>
    <t>SALAZAR</t>
  </si>
  <si>
    <t>SANTIAGO</t>
  </si>
  <si>
    <t>VILLA CARO</t>
  </si>
  <si>
    <t>CARCASI</t>
  </si>
  <si>
    <t>CHARTA</t>
  </si>
  <si>
    <t>GUACA</t>
  </si>
  <si>
    <t>GÜEPSA</t>
  </si>
  <si>
    <t>ALPUJARRA</t>
  </si>
  <si>
    <t>ARMERO</t>
  </si>
  <si>
    <t>CAJAMARCA</t>
  </si>
  <si>
    <t>COYAIMA</t>
  </si>
  <si>
    <t>MARIQUITA</t>
  </si>
  <si>
    <t>PALOCABILDO</t>
  </si>
  <si>
    <t>PRADO</t>
  </si>
  <si>
    <t>ROVIRA</t>
  </si>
  <si>
    <t>SAN ANTONIO</t>
  </si>
  <si>
    <t>VILLARRICA</t>
  </si>
  <si>
    <t>SACAMA</t>
  </si>
  <si>
    <t>LEGUIZAMO</t>
  </si>
  <si>
    <t>VILLAGARZON</t>
  </si>
  <si>
    <t>ARCHIPIELAGO DE SAN ANDRES</t>
  </si>
  <si>
    <t>AÑO</t>
  </si>
  <si>
    <t>SIBUNDOY</t>
  </si>
  <si>
    <t>ORITO</t>
  </si>
  <si>
    <t>CASABIANCA</t>
  </si>
  <si>
    <t>LOURDES</t>
  </si>
  <si>
    <t>EL TABLON DE GOMEZ</t>
  </si>
  <si>
    <t>MESETAS</t>
  </si>
  <si>
    <t>PUEBLO BELLO</t>
  </si>
  <si>
    <t>EL COPEY</t>
  </si>
  <si>
    <t>GUAPI</t>
  </si>
  <si>
    <t>TOPAGA</t>
  </si>
  <si>
    <t>LABRANZAGRANDE</t>
  </si>
  <si>
    <t>SAN CRISTOBAL</t>
  </si>
  <si>
    <t xml:space="preserve">CONSUMO ACUEDUCTO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</si>
</sst>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 applyFill="1"/>
    <xf numFmtId="2" fontId="1" fillId="0" borderId="0" xfId="0" applyNumberFormat="1" applyFont="1"/>
    <xf numFmtId="0" fontId="6" fillId="0" borderId="0" xfId="0" applyFont="1"/>
    <xf numFmtId="0" fontId="5" fillId="0" borderId="2" xfId="0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left" vertical="center"/>
    </xf>
    <xf numFmtId="0" fontId="4" fillId="0" borderId="1" xfId="0" applyFont="1" applyBorder="1"/>
    <xf numFmtId="0" fontId="2" fillId="0" borderId="1" xfId="0" applyFont="1" applyFill="1" applyBorder="1"/>
    <xf numFmtId="2" fontId="1" fillId="0" borderId="1" xfId="0" applyNumberFormat="1" applyFont="1" applyBorder="1"/>
    <xf numFmtId="0" fontId="6" fillId="0" borderId="1" xfId="0" applyFont="1" applyBorder="1" applyAlignment="1"/>
    <xf numFmtId="0" fontId="2" fillId="0" borderId="1" xfId="0" applyFont="1" applyFill="1" applyBorder="1" applyAlignment="1"/>
    <xf numFmtId="2" fontId="1" fillId="2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1" fontId="2" fillId="0" borderId="0" xfId="0" applyNumberFormat="1" applyFont="1" applyFill="1" applyAlignment="1">
      <alignment horizontal="center"/>
    </xf>
    <xf numFmtId="1" fontId="5" fillId="0" borderId="2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47"/>
  <sheetViews>
    <sheetView tabSelected="1" workbookViewId="0">
      <selection activeCell="I6" sqref="I6"/>
    </sheetView>
  </sheetViews>
  <sheetFormatPr baseColWidth="10" defaultColWidth="11" defaultRowHeight="15" x14ac:dyDescent="0.25"/>
  <cols>
    <col min="1" max="1" width="17.140625" style="4" customWidth="1"/>
    <col min="2" max="2" width="15.85546875" style="2" customWidth="1"/>
    <col min="3" max="3" width="11" style="15"/>
    <col min="4" max="9" width="11" style="3"/>
    <col min="10" max="16384" width="11" style="1"/>
  </cols>
  <sheetData>
    <row r="1" spans="1:9" x14ac:dyDescent="0.25">
      <c r="D1" s="19" t="s">
        <v>960</v>
      </c>
      <c r="E1" s="19"/>
      <c r="F1" s="19"/>
      <c r="G1" s="19"/>
      <c r="H1" s="19"/>
      <c r="I1" s="19"/>
    </row>
    <row r="2" spans="1:9" x14ac:dyDescent="0.2">
      <c r="A2" s="5" t="s">
        <v>6</v>
      </c>
      <c r="B2" s="5" t="s">
        <v>7</v>
      </c>
      <c r="C2" s="16" t="s">
        <v>947</v>
      </c>
      <c r="D2" s="6" t="s">
        <v>0</v>
      </c>
      <c r="E2" s="6" t="s">
        <v>1</v>
      </c>
      <c r="F2" s="6" t="s">
        <v>3</v>
      </c>
      <c r="G2" s="6" t="s">
        <v>2</v>
      </c>
      <c r="H2" s="6" t="s">
        <v>4</v>
      </c>
      <c r="I2" s="6" t="s">
        <v>5</v>
      </c>
    </row>
    <row r="3" spans="1:9" x14ac:dyDescent="0.25">
      <c r="A3" s="7" t="s">
        <v>8</v>
      </c>
      <c r="B3" s="8" t="s">
        <v>9</v>
      </c>
      <c r="C3" s="17">
        <v>2015</v>
      </c>
      <c r="D3" s="9"/>
      <c r="E3" s="9"/>
      <c r="F3" s="9"/>
      <c r="G3" s="9"/>
      <c r="H3" s="9"/>
      <c r="I3" s="9"/>
    </row>
    <row r="4" spans="1:9" x14ac:dyDescent="0.25">
      <c r="A4" s="7" t="s">
        <v>8</v>
      </c>
      <c r="B4" s="8" t="s">
        <v>9</v>
      </c>
      <c r="C4" s="17">
        <v>2016</v>
      </c>
      <c r="D4" s="9"/>
      <c r="E4" s="9"/>
      <c r="F4" s="9"/>
      <c r="G4" s="9"/>
      <c r="H4" s="9"/>
      <c r="I4" s="9"/>
    </row>
    <row r="5" spans="1:9" x14ac:dyDescent="0.25">
      <c r="A5" s="7" t="s">
        <v>8</v>
      </c>
      <c r="B5" s="8" t="s">
        <v>10</v>
      </c>
      <c r="C5" s="17">
        <v>2015</v>
      </c>
      <c r="D5" s="9"/>
      <c r="E5" s="9"/>
      <c r="F5" s="9"/>
      <c r="G5" s="9"/>
      <c r="H5" s="9"/>
      <c r="I5" s="9"/>
    </row>
    <row r="6" spans="1:9" x14ac:dyDescent="0.25">
      <c r="A6" s="7" t="s">
        <v>8</v>
      </c>
      <c r="B6" s="8" t="s">
        <v>10</v>
      </c>
      <c r="C6" s="17">
        <v>2016</v>
      </c>
      <c r="D6" s="9">
        <v>12.991219153144982</v>
      </c>
      <c r="E6" s="9"/>
      <c r="F6" s="9"/>
      <c r="G6" s="9"/>
      <c r="H6" s="9"/>
      <c r="I6" s="9"/>
    </row>
    <row r="7" spans="1:9" x14ac:dyDescent="0.25">
      <c r="A7" s="7" t="s">
        <v>8</v>
      </c>
      <c r="B7" s="8" t="s">
        <v>10</v>
      </c>
      <c r="C7" s="17">
        <v>2017</v>
      </c>
      <c r="D7" s="9">
        <v>17.262751953928422</v>
      </c>
      <c r="E7" s="9"/>
      <c r="F7" s="9"/>
      <c r="G7" s="9"/>
      <c r="H7" s="9"/>
      <c r="I7" s="9"/>
    </row>
    <row r="8" spans="1:9" x14ac:dyDescent="0.25">
      <c r="A8" s="7" t="s">
        <v>8</v>
      </c>
      <c r="B8" s="8" t="s">
        <v>10</v>
      </c>
      <c r="C8" s="17">
        <v>2018</v>
      </c>
      <c r="D8" s="9">
        <v>14.117032445122376</v>
      </c>
      <c r="E8" s="9"/>
      <c r="F8" s="9"/>
      <c r="G8" s="9"/>
      <c r="H8" s="9"/>
      <c r="I8" s="9"/>
    </row>
    <row r="9" spans="1:9" x14ac:dyDescent="0.25">
      <c r="A9" s="10" t="s">
        <v>8</v>
      </c>
      <c r="B9" s="11" t="s">
        <v>10</v>
      </c>
      <c r="C9" s="18">
        <v>2019</v>
      </c>
      <c r="D9" s="12">
        <v>14.723533891850723</v>
      </c>
      <c r="E9" s="12"/>
      <c r="F9" s="12"/>
      <c r="G9" s="12"/>
      <c r="H9" s="12"/>
      <c r="I9" s="12"/>
    </row>
    <row r="10" spans="1:9" x14ac:dyDescent="0.25">
      <c r="A10" s="7" t="s">
        <v>11</v>
      </c>
      <c r="B10" s="8" t="s">
        <v>12</v>
      </c>
      <c r="C10" s="17">
        <v>2015</v>
      </c>
      <c r="D10" s="9">
        <v>6.5273365590910872</v>
      </c>
      <c r="E10" s="9">
        <v>7.0225271408028052</v>
      </c>
      <c r="F10" s="9">
        <v>8.0226359304896224</v>
      </c>
      <c r="G10" s="9"/>
      <c r="H10" s="9"/>
      <c r="I10" s="9"/>
    </row>
    <row r="11" spans="1:9" x14ac:dyDescent="0.25">
      <c r="A11" s="7" t="s">
        <v>11</v>
      </c>
      <c r="B11" s="8" t="s">
        <v>12</v>
      </c>
      <c r="C11" s="17">
        <v>2016</v>
      </c>
      <c r="D11" s="9">
        <v>6.6648480265450551</v>
      </c>
      <c r="E11" s="9">
        <v>6.8479816540620559</v>
      </c>
      <c r="F11" s="9">
        <v>7.4852338146774544</v>
      </c>
      <c r="G11" s="9"/>
      <c r="H11" s="9"/>
      <c r="I11" s="9"/>
    </row>
    <row r="12" spans="1:9" x14ac:dyDescent="0.25">
      <c r="A12" s="7" t="s">
        <v>11</v>
      </c>
      <c r="B12" s="8" t="s">
        <v>12</v>
      </c>
      <c r="C12" s="17">
        <v>2017</v>
      </c>
      <c r="D12" s="9">
        <v>6.8477915303894576</v>
      </c>
      <c r="E12" s="9">
        <v>6.7622856909972038</v>
      </c>
      <c r="F12" s="9">
        <v>7.3218615417743322</v>
      </c>
      <c r="G12" s="9"/>
      <c r="H12" s="9"/>
      <c r="I12" s="9"/>
    </row>
    <row r="13" spans="1:9" x14ac:dyDescent="0.25">
      <c r="A13" s="7" t="s">
        <v>11</v>
      </c>
      <c r="B13" s="8" t="s">
        <v>12</v>
      </c>
      <c r="C13" s="17">
        <v>2018</v>
      </c>
      <c r="D13" s="9">
        <v>6.2533832952654542</v>
      </c>
      <c r="E13" s="9">
        <v>6.5347353186344757</v>
      </c>
      <c r="F13" s="9">
        <v>7.2448410217633787</v>
      </c>
      <c r="G13" s="9"/>
      <c r="H13" s="9"/>
      <c r="I13" s="9"/>
    </row>
    <row r="14" spans="1:9" x14ac:dyDescent="0.25">
      <c r="A14" s="10" t="s">
        <v>11</v>
      </c>
      <c r="B14" s="11" t="s">
        <v>12</v>
      </c>
      <c r="C14" s="18">
        <v>2019</v>
      </c>
      <c r="D14" s="12">
        <v>13.760037348272643</v>
      </c>
      <c r="E14" s="12">
        <v>14.313482876985711</v>
      </c>
      <c r="F14" s="12">
        <v>14.469760900140647</v>
      </c>
      <c r="G14" s="12"/>
      <c r="H14" s="12"/>
      <c r="I14" s="12"/>
    </row>
    <row r="15" spans="1:9" x14ac:dyDescent="0.25">
      <c r="A15" s="10" t="s">
        <v>11</v>
      </c>
      <c r="B15" s="11" t="s">
        <v>12</v>
      </c>
      <c r="C15" s="18">
        <v>2020</v>
      </c>
      <c r="D15" s="12">
        <v>8.0892586989409985</v>
      </c>
      <c r="E15" s="12">
        <v>8.7730532786885238</v>
      </c>
      <c r="F15" s="12">
        <v>8.3693693693693696</v>
      </c>
      <c r="G15" s="12">
        <v>14</v>
      </c>
      <c r="H15" s="12"/>
      <c r="I15" s="12"/>
    </row>
    <row r="16" spans="1:9" x14ac:dyDescent="0.25">
      <c r="A16" s="7" t="s">
        <v>11</v>
      </c>
      <c r="B16" s="8" t="s">
        <v>13</v>
      </c>
      <c r="C16" s="17">
        <v>2015</v>
      </c>
      <c r="D16" s="9">
        <v>11.680555555555557</v>
      </c>
      <c r="E16" s="9">
        <v>7.1575295844584383</v>
      </c>
      <c r="F16" s="9">
        <v>8.0367647058823533</v>
      </c>
      <c r="G16" s="9"/>
      <c r="H16" s="9"/>
      <c r="I16" s="9"/>
    </row>
    <row r="17" spans="1:9" x14ac:dyDescent="0.25">
      <c r="A17" s="7" t="s">
        <v>11</v>
      </c>
      <c r="B17" s="8" t="s">
        <v>13</v>
      </c>
      <c r="C17" s="17">
        <v>2016</v>
      </c>
      <c r="D17" s="9">
        <v>14.023809523809524</v>
      </c>
      <c r="E17" s="9">
        <v>6.3850658668947267</v>
      </c>
      <c r="F17" s="9">
        <v>8.2416666666666671</v>
      </c>
      <c r="G17" s="9"/>
      <c r="H17" s="9"/>
      <c r="I17" s="9"/>
    </row>
    <row r="18" spans="1:9" x14ac:dyDescent="0.25">
      <c r="A18" s="7" t="s">
        <v>11</v>
      </c>
      <c r="B18" s="8" t="s">
        <v>13</v>
      </c>
      <c r="C18" s="17">
        <v>2017</v>
      </c>
      <c r="D18" s="9">
        <v>14</v>
      </c>
      <c r="E18" s="9">
        <v>6.785051948108066</v>
      </c>
      <c r="F18" s="9">
        <v>7.3217592592592586</v>
      </c>
      <c r="G18" s="9"/>
      <c r="H18" s="9"/>
      <c r="I18" s="9"/>
    </row>
    <row r="19" spans="1:9" x14ac:dyDescent="0.25">
      <c r="A19" s="10" t="s">
        <v>11</v>
      </c>
      <c r="B19" s="11" t="s">
        <v>13</v>
      </c>
      <c r="C19" s="18">
        <v>2019</v>
      </c>
      <c r="D19" s="12">
        <v>28.263736263736263</v>
      </c>
      <c r="E19" s="12">
        <v>10.605912533593941</v>
      </c>
      <c r="F19" s="12">
        <v>9.6891891891891895</v>
      </c>
      <c r="G19" s="12"/>
      <c r="H19" s="12"/>
      <c r="I19" s="12"/>
    </row>
    <row r="20" spans="1:9" x14ac:dyDescent="0.25">
      <c r="A20" s="7" t="s">
        <v>11</v>
      </c>
      <c r="B20" s="8" t="s">
        <v>14</v>
      </c>
      <c r="C20" s="17">
        <v>2015</v>
      </c>
      <c r="D20" s="9">
        <v>10.435748266408645</v>
      </c>
      <c r="E20" s="9">
        <v>8.9333729678920779</v>
      </c>
      <c r="F20" s="9">
        <v>12.116565545136973</v>
      </c>
      <c r="G20" s="9"/>
      <c r="H20" s="9"/>
      <c r="I20" s="9"/>
    </row>
    <row r="21" spans="1:9" x14ac:dyDescent="0.25">
      <c r="A21" s="7" t="s">
        <v>11</v>
      </c>
      <c r="B21" s="8" t="s">
        <v>14</v>
      </c>
      <c r="C21" s="17">
        <v>2016</v>
      </c>
      <c r="D21" s="9">
        <v>9.0313943742151039</v>
      </c>
      <c r="E21" s="9">
        <v>8.0973439258126536</v>
      </c>
      <c r="F21" s="9">
        <v>10.424039192907841</v>
      </c>
      <c r="G21" s="9"/>
      <c r="H21" s="9"/>
      <c r="I21" s="9"/>
    </row>
    <row r="22" spans="1:9" x14ac:dyDescent="0.25">
      <c r="A22" s="7" t="s">
        <v>11</v>
      </c>
      <c r="B22" s="8" t="s">
        <v>14</v>
      </c>
      <c r="C22" s="17">
        <v>2017</v>
      </c>
      <c r="D22" s="9">
        <v>8.6963410061151496</v>
      </c>
      <c r="E22" s="9">
        <v>6.924713102863568</v>
      </c>
      <c r="F22" s="9">
        <v>8.1506172459208521</v>
      </c>
      <c r="G22" s="9"/>
      <c r="H22" s="9"/>
      <c r="I22" s="9"/>
    </row>
    <row r="23" spans="1:9" x14ac:dyDescent="0.25">
      <c r="A23" s="7" t="s">
        <v>11</v>
      </c>
      <c r="B23" s="8" t="s">
        <v>14</v>
      </c>
      <c r="C23" s="17">
        <v>2018</v>
      </c>
      <c r="D23" s="9">
        <v>8.4527518172377984</v>
      </c>
      <c r="E23" s="9">
        <v>6.9706204799201004</v>
      </c>
      <c r="F23" s="9">
        <v>8.2974910394265233</v>
      </c>
      <c r="G23" s="9"/>
      <c r="H23" s="9"/>
      <c r="I23" s="9"/>
    </row>
    <row r="24" spans="1:9" x14ac:dyDescent="0.25">
      <c r="A24" s="10" t="s">
        <v>11</v>
      </c>
      <c r="B24" s="11" t="s">
        <v>14</v>
      </c>
      <c r="C24" s="18">
        <v>2019</v>
      </c>
      <c r="D24" s="12">
        <v>20.571183533447684</v>
      </c>
      <c r="E24" s="12">
        <v>15.352861343587424</v>
      </c>
      <c r="F24" s="12">
        <v>18.474091721262656</v>
      </c>
      <c r="G24" s="12"/>
      <c r="H24" s="12"/>
      <c r="I24" s="12"/>
    </row>
    <row r="25" spans="1:9" x14ac:dyDescent="0.25">
      <c r="A25" s="7" t="s">
        <v>11</v>
      </c>
      <c r="B25" s="8" t="s">
        <v>15</v>
      </c>
      <c r="C25" s="17">
        <v>2015</v>
      </c>
      <c r="D25" s="9">
        <v>11.548662693469526</v>
      </c>
      <c r="E25" s="9">
        <v>11.076446240875802</v>
      </c>
      <c r="F25" s="9">
        <v>10.334151794841388</v>
      </c>
      <c r="G25" s="9"/>
      <c r="H25" s="9"/>
      <c r="I25" s="9"/>
    </row>
    <row r="26" spans="1:9" x14ac:dyDescent="0.25">
      <c r="A26" s="7" t="s">
        <v>11</v>
      </c>
      <c r="B26" s="8" t="s">
        <v>15</v>
      </c>
      <c r="C26" s="17">
        <v>2016</v>
      </c>
      <c r="D26" s="9">
        <v>10.978986799340868</v>
      </c>
      <c r="E26" s="9">
        <v>10.695988895126741</v>
      </c>
      <c r="F26" s="9">
        <v>10.002442680521648</v>
      </c>
      <c r="G26" s="9"/>
      <c r="H26" s="9"/>
      <c r="I26" s="9"/>
    </row>
    <row r="27" spans="1:9" x14ac:dyDescent="0.25">
      <c r="A27" s="7" t="s">
        <v>11</v>
      </c>
      <c r="B27" s="8" t="s">
        <v>15</v>
      </c>
      <c r="C27" s="17">
        <v>2017</v>
      </c>
      <c r="D27" s="9">
        <v>10.638045496194048</v>
      </c>
      <c r="E27" s="9">
        <v>10.247742133163523</v>
      </c>
      <c r="F27" s="9">
        <v>8.5357303739127719</v>
      </c>
      <c r="G27" s="9">
        <v>0.5</v>
      </c>
      <c r="H27" s="9"/>
      <c r="I27" s="9"/>
    </row>
    <row r="28" spans="1:9" x14ac:dyDescent="0.25">
      <c r="A28" s="7" t="s">
        <v>11</v>
      </c>
      <c r="B28" s="8" t="s">
        <v>15</v>
      </c>
      <c r="C28" s="17">
        <v>2018</v>
      </c>
      <c r="D28" s="9">
        <v>11.124674474602335</v>
      </c>
      <c r="E28" s="9">
        <v>10.781534725651667</v>
      </c>
      <c r="F28" s="9">
        <v>8.9634622438554938</v>
      </c>
      <c r="G28" s="9"/>
      <c r="H28" s="9"/>
      <c r="I28" s="9"/>
    </row>
    <row r="29" spans="1:9" x14ac:dyDescent="0.25">
      <c r="A29" s="10" t="s">
        <v>11</v>
      </c>
      <c r="B29" s="11" t="s">
        <v>15</v>
      </c>
      <c r="C29" s="18">
        <v>2019</v>
      </c>
      <c r="D29" s="12">
        <v>18.477056962025316</v>
      </c>
      <c r="E29" s="12">
        <v>18.362198906457809</v>
      </c>
      <c r="F29" s="12">
        <v>15.72818939061815</v>
      </c>
      <c r="G29" s="12"/>
      <c r="H29" s="12"/>
      <c r="I29" s="12"/>
    </row>
    <row r="30" spans="1:9" x14ac:dyDescent="0.25">
      <c r="A30" s="7" t="s">
        <v>11</v>
      </c>
      <c r="B30" s="8" t="s">
        <v>16</v>
      </c>
      <c r="C30" s="17">
        <v>2015</v>
      </c>
      <c r="D30" s="9">
        <v>15.460778700973149</v>
      </c>
      <c r="E30" s="9">
        <v>12.432337677924577</v>
      </c>
      <c r="F30" s="9">
        <v>13.350434744429661</v>
      </c>
      <c r="G30" s="9">
        <v>32.312500000000007</v>
      </c>
      <c r="H30" s="9"/>
      <c r="I30" s="9"/>
    </row>
    <row r="31" spans="1:9" x14ac:dyDescent="0.25">
      <c r="A31" s="7" t="s">
        <v>11</v>
      </c>
      <c r="B31" s="8" t="s">
        <v>16</v>
      </c>
      <c r="C31" s="17">
        <v>2016</v>
      </c>
      <c r="D31" s="9">
        <v>11.289570263420034</v>
      </c>
      <c r="E31" s="9">
        <v>9.5494246827421598</v>
      </c>
      <c r="F31" s="9">
        <v>10.050060568741207</v>
      </c>
      <c r="G31" s="9">
        <v>24.111111111111111</v>
      </c>
      <c r="H31" s="9"/>
      <c r="I31" s="9"/>
    </row>
    <row r="32" spans="1:9" x14ac:dyDescent="0.25">
      <c r="A32" s="7" t="s">
        <v>11</v>
      </c>
      <c r="B32" s="8" t="s">
        <v>16</v>
      </c>
      <c r="C32" s="17">
        <v>2017</v>
      </c>
      <c r="D32" s="9">
        <v>10.799979582594403</v>
      </c>
      <c r="E32" s="9">
        <v>9.4995294908872356</v>
      </c>
      <c r="F32" s="9">
        <v>9.9888686022692781</v>
      </c>
      <c r="G32" s="9">
        <v>22.152777777777775</v>
      </c>
      <c r="H32" s="9"/>
      <c r="I32" s="9"/>
    </row>
    <row r="33" spans="1:9" x14ac:dyDescent="0.25">
      <c r="A33" s="7" t="s">
        <v>11</v>
      </c>
      <c r="B33" s="8" t="s">
        <v>16</v>
      </c>
      <c r="C33" s="17">
        <v>2018</v>
      </c>
      <c r="D33" s="9">
        <v>11.041767826372109</v>
      </c>
      <c r="E33" s="9">
        <v>9.9138235500206662</v>
      </c>
      <c r="F33" s="9">
        <v>9.9975278665533285</v>
      </c>
      <c r="G33" s="9">
        <v>25.208333333333332</v>
      </c>
      <c r="H33" s="9"/>
      <c r="I33" s="9"/>
    </row>
    <row r="34" spans="1:9" x14ac:dyDescent="0.25">
      <c r="A34" s="10" t="s">
        <v>11</v>
      </c>
      <c r="B34" s="11" t="s">
        <v>16</v>
      </c>
      <c r="C34" s="18">
        <v>2019</v>
      </c>
      <c r="D34" s="12">
        <v>19.122407291011942</v>
      </c>
      <c r="E34" s="12">
        <v>16.763312522952624</v>
      </c>
      <c r="F34" s="12">
        <v>16.378224729747188</v>
      </c>
      <c r="G34" s="12">
        <v>36.46153846153846</v>
      </c>
      <c r="H34" s="12"/>
      <c r="I34" s="12"/>
    </row>
    <row r="35" spans="1:9" x14ac:dyDescent="0.25">
      <c r="A35" s="10" t="s">
        <v>11</v>
      </c>
      <c r="B35" s="11" t="s">
        <v>16</v>
      </c>
      <c r="C35" s="18">
        <v>2020</v>
      </c>
      <c r="D35" s="12">
        <v>10.533603854932792</v>
      </c>
      <c r="E35" s="12">
        <v>9.0357617851337366</v>
      </c>
      <c r="F35" s="12">
        <v>8.9588983643226623</v>
      </c>
      <c r="G35" s="12">
        <v>19</v>
      </c>
      <c r="H35" s="12"/>
      <c r="I35" s="12"/>
    </row>
    <row r="36" spans="1:9" x14ac:dyDescent="0.25">
      <c r="A36" s="7" t="s">
        <v>11</v>
      </c>
      <c r="B36" s="8" t="s">
        <v>17</v>
      </c>
      <c r="C36" s="17">
        <v>2015</v>
      </c>
      <c r="D36" s="9">
        <v>12.373241956634009</v>
      </c>
      <c r="E36" s="9">
        <v>10.819040422987012</v>
      </c>
      <c r="F36" s="9">
        <v>10.28678492801436</v>
      </c>
      <c r="G36" s="9">
        <v>7.0081632653061234</v>
      </c>
      <c r="H36" s="9"/>
      <c r="I36" s="9"/>
    </row>
    <row r="37" spans="1:9" x14ac:dyDescent="0.25">
      <c r="A37" s="10" t="s">
        <v>11</v>
      </c>
      <c r="B37" s="11" t="s">
        <v>17</v>
      </c>
      <c r="C37" s="18">
        <v>2019</v>
      </c>
      <c r="D37" s="12">
        <v>21.020587953653166</v>
      </c>
      <c r="E37" s="12">
        <v>18.88717790781234</v>
      </c>
      <c r="F37" s="12">
        <v>16.18927716022846</v>
      </c>
      <c r="G37" s="12">
        <v>15.453940066592676</v>
      </c>
      <c r="H37" s="12">
        <v>0</v>
      </c>
      <c r="I37" s="12"/>
    </row>
    <row r="38" spans="1:9" x14ac:dyDescent="0.25">
      <c r="A38" s="10" t="s">
        <v>11</v>
      </c>
      <c r="B38" s="11" t="s">
        <v>17</v>
      </c>
      <c r="C38" s="18">
        <v>2020</v>
      </c>
      <c r="D38" s="12">
        <v>11.916819571865444</v>
      </c>
      <c r="E38" s="12">
        <v>10.38843303335098</v>
      </c>
      <c r="F38" s="12">
        <v>9.2273519163763069</v>
      </c>
      <c r="G38" s="12">
        <v>7.1367924528301883</v>
      </c>
      <c r="H38" s="12"/>
      <c r="I38" s="12"/>
    </row>
    <row r="39" spans="1:9" x14ac:dyDescent="0.25">
      <c r="A39" s="7" t="s">
        <v>11</v>
      </c>
      <c r="B39" s="8" t="s">
        <v>18</v>
      </c>
      <c r="C39" s="17">
        <v>2015</v>
      </c>
      <c r="D39" s="9">
        <v>13.312283965437114</v>
      </c>
      <c r="E39" s="9">
        <v>19.558294842757466</v>
      </c>
      <c r="F39" s="9">
        <v>17.026950798232271</v>
      </c>
      <c r="G39" s="9">
        <v>7.8125</v>
      </c>
      <c r="H39" s="9"/>
      <c r="I39" s="9"/>
    </row>
    <row r="40" spans="1:9" x14ac:dyDescent="0.25">
      <c r="A40" s="7" t="s">
        <v>11</v>
      </c>
      <c r="B40" s="8" t="s">
        <v>18</v>
      </c>
      <c r="C40" s="17">
        <v>2016</v>
      </c>
      <c r="D40" s="9">
        <v>11.609291935835087</v>
      </c>
      <c r="E40" s="9">
        <v>12.6293252301557</v>
      </c>
      <c r="F40" s="9">
        <v>12.414893617021278</v>
      </c>
      <c r="G40" s="9">
        <v>12</v>
      </c>
      <c r="H40" s="9"/>
      <c r="I40" s="9"/>
    </row>
    <row r="41" spans="1:9" x14ac:dyDescent="0.25">
      <c r="A41" s="7" t="s">
        <v>11</v>
      </c>
      <c r="B41" s="8" t="s">
        <v>18</v>
      </c>
      <c r="C41" s="17">
        <v>2017</v>
      </c>
      <c r="D41" s="9">
        <v>15.595203903402506</v>
      </c>
      <c r="E41" s="9">
        <v>12.166468195657188</v>
      </c>
      <c r="F41" s="9">
        <v>10.868899671569629</v>
      </c>
      <c r="G41" s="9"/>
      <c r="H41" s="9"/>
      <c r="I41" s="9"/>
    </row>
    <row r="42" spans="1:9" x14ac:dyDescent="0.25">
      <c r="A42" s="7" t="s">
        <v>11</v>
      </c>
      <c r="B42" s="8" t="s">
        <v>18</v>
      </c>
      <c r="C42" s="17">
        <v>2018</v>
      </c>
      <c r="D42" s="9">
        <v>14.018181818181818</v>
      </c>
      <c r="E42" s="9">
        <v>14.323442136498516</v>
      </c>
      <c r="F42" s="9">
        <v>12.775862068965518</v>
      </c>
      <c r="G42" s="9"/>
      <c r="H42" s="9">
        <v>21</v>
      </c>
      <c r="I42" s="9"/>
    </row>
    <row r="43" spans="1:9" x14ac:dyDescent="0.25">
      <c r="A43" s="10" t="s">
        <v>11</v>
      </c>
      <c r="B43" s="11" t="s">
        <v>18</v>
      </c>
      <c r="C43" s="18">
        <v>2019</v>
      </c>
      <c r="D43" s="12">
        <f>310.916408668731/12</f>
        <v>25.909700722394248</v>
      </c>
      <c r="E43" s="12">
        <f>292.651041666667/12</f>
        <v>24.387586805555586</v>
      </c>
      <c r="F43" s="12">
        <f>273.12962962963/12</f>
        <v>22.760802469135836</v>
      </c>
      <c r="G43" s="12"/>
      <c r="H43" s="12">
        <f>146.571428571429/12</f>
        <v>12.214285714285751</v>
      </c>
      <c r="I43" s="12"/>
    </row>
    <row r="44" spans="1:9" x14ac:dyDescent="0.25">
      <c r="A44" s="10" t="s">
        <v>11</v>
      </c>
      <c r="B44" s="11" t="s">
        <v>18</v>
      </c>
      <c r="C44" s="18">
        <v>2020</v>
      </c>
      <c r="D44" s="12">
        <v>15.628472222222221</v>
      </c>
      <c r="E44" s="12">
        <v>19.231977159172018</v>
      </c>
      <c r="F44" s="12">
        <v>12.991978609625669</v>
      </c>
      <c r="G44" s="12"/>
      <c r="H44" s="12">
        <v>16.5</v>
      </c>
      <c r="I44" s="12"/>
    </row>
    <row r="45" spans="1:9" x14ac:dyDescent="0.25">
      <c r="A45" s="7" t="s">
        <v>11</v>
      </c>
      <c r="B45" s="8" t="s">
        <v>19</v>
      </c>
      <c r="C45" s="17">
        <v>2015</v>
      </c>
      <c r="D45" s="9">
        <v>7.6513208820882079</v>
      </c>
      <c r="E45" s="9">
        <v>8.9263903314432032</v>
      </c>
      <c r="F45" s="9">
        <v>9.033868787260138</v>
      </c>
      <c r="G45" s="9"/>
      <c r="H45" s="9"/>
      <c r="I45" s="9"/>
    </row>
    <row r="46" spans="1:9" x14ac:dyDescent="0.25">
      <c r="A46" s="7" t="s">
        <v>11</v>
      </c>
      <c r="B46" s="8" t="s">
        <v>19</v>
      </c>
      <c r="C46" s="17">
        <v>2016</v>
      </c>
      <c r="D46" s="9">
        <v>9.0057565877255552</v>
      </c>
      <c r="E46" s="9">
        <v>8.5463091783408558</v>
      </c>
      <c r="F46" s="9">
        <v>8.4085884461573706</v>
      </c>
      <c r="G46" s="9"/>
      <c r="H46" s="9"/>
      <c r="I46" s="9"/>
    </row>
    <row r="47" spans="1:9" x14ac:dyDescent="0.25">
      <c r="A47" s="7" t="s">
        <v>11</v>
      </c>
      <c r="B47" s="8" t="s">
        <v>19</v>
      </c>
      <c r="C47" s="17">
        <v>2017</v>
      </c>
      <c r="D47" s="9">
        <v>9.0639131578640644</v>
      </c>
      <c r="E47" s="9">
        <v>7.8643603614507542</v>
      </c>
      <c r="F47" s="9">
        <v>8.1362147511529397</v>
      </c>
      <c r="G47" s="9"/>
      <c r="H47" s="9"/>
      <c r="I47" s="9"/>
    </row>
    <row r="48" spans="1:9" x14ac:dyDescent="0.25">
      <c r="A48" s="7" t="s">
        <v>11</v>
      </c>
      <c r="B48" s="8" t="s">
        <v>19</v>
      </c>
      <c r="C48" s="17">
        <v>2018</v>
      </c>
      <c r="D48" s="9">
        <v>8.589470333587979</v>
      </c>
      <c r="E48" s="9">
        <v>7.4366048418889541</v>
      </c>
      <c r="F48" s="9">
        <v>7.9388042106457473</v>
      </c>
      <c r="G48" s="9"/>
      <c r="H48" s="9"/>
      <c r="I48" s="9"/>
    </row>
    <row r="49" spans="1:9" x14ac:dyDescent="0.25">
      <c r="A49" s="10" t="s">
        <v>11</v>
      </c>
      <c r="B49" s="11" t="s">
        <v>19</v>
      </c>
      <c r="C49" s="18">
        <v>2019</v>
      </c>
      <c r="D49" s="12">
        <v>18.237179487179485</v>
      </c>
      <c r="E49" s="12">
        <v>14.539237176676895</v>
      </c>
      <c r="F49" s="12">
        <v>15.188191881918819</v>
      </c>
      <c r="G49" s="12"/>
      <c r="H49" s="12"/>
      <c r="I49" s="12"/>
    </row>
    <row r="50" spans="1:9" x14ac:dyDescent="0.25">
      <c r="A50" s="10" t="s">
        <v>11</v>
      </c>
      <c r="B50" s="11" t="s">
        <v>19</v>
      </c>
      <c r="C50" s="18">
        <v>2020</v>
      </c>
      <c r="D50" s="12">
        <v>10.137499999999999</v>
      </c>
      <c r="E50" s="12">
        <v>8.2418604651162788</v>
      </c>
      <c r="F50" s="12">
        <v>9.0159235668789801</v>
      </c>
      <c r="G50" s="12"/>
      <c r="H50" s="12"/>
      <c r="I50" s="12"/>
    </row>
    <row r="51" spans="1:9" x14ac:dyDescent="0.25">
      <c r="A51" s="7" t="s">
        <v>11</v>
      </c>
      <c r="B51" s="8" t="s">
        <v>20</v>
      </c>
      <c r="C51" s="17">
        <v>2015</v>
      </c>
      <c r="D51" s="9">
        <v>15.995101227801461</v>
      </c>
      <c r="E51" s="9">
        <v>16.44835917809835</v>
      </c>
      <c r="F51" s="9">
        <v>14.018256829859677</v>
      </c>
      <c r="G51" s="9">
        <v>31.466666666666665</v>
      </c>
      <c r="H51" s="9"/>
      <c r="I51" s="9"/>
    </row>
    <row r="52" spans="1:9" x14ac:dyDescent="0.25">
      <c r="A52" s="7" t="s">
        <v>11</v>
      </c>
      <c r="B52" s="8" t="s">
        <v>20</v>
      </c>
      <c r="C52" s="17">
        <v>2016</v>
      </c>
      <c r="D52" s="9">
        <v>8.9522540336129257</v>
      </c>
      <c r="E52" s="9">
        <v>7.7322207439548984</v>
      </c>
      <c r="F52" s="9">
        <v>7.9406512189929579</v>
      </c>
      <c r="G52" s="9">
        <v>19.283333333333331</v>
      </c>
      <c r="H52" s="9"/>
      <c r="I52" s="9"/>
    </row>
    <row r="53" spans="1:9" x14ac:dyDescent="0.25">
      <c r="A53" s="7" t="s">
        <v>11</v>
      </c>
      <c r="B53" s="8" t="s">
        <v>20</v>
      </c>
      <c r="C53" s="17">
        <v>2017</v>
      </c>
      <c r="D53" s="9">
        <v>9.2043046975678617</v>
      </c>
      <c r="E53" s="9">
        <v>7.9095407212510267</v>
      </c>
      <c r="F53" s="9">
        <v>7.9736969806399065</v>
      </c>
      <c r="G53" s="9">
        <v>20.349999999999998</v>
      </c>
      <c r="H53" s="9"/>
      <c r="I53" s="9"/>
    </row>
    <row r="54" spans="1:9" x14ac:dyDescent="0.25">
      <c r="A54" s="7" t="s">
        <v>11</v>
      </c>
      <c r="B54" s="8" t="s">
        <v>20</v>
      </c>
      <c r="C54" s="17">
        <v>2018</v>
      </c>
      <c r="D54" s="9">
        <v>10.643899509100343</v>
      </c>
      <c r="E54" s="9">
        <v>8.8663694952437897</v>
      </c>
      <c r="F54" s="9">
        <v>8.6752001211369674</v>
      </c>
      <c r="G54" s="9">
        <v>18.672727272727272</v>
      </c>
      <c r="H54" s="9"/>
      <c r="I54" s="9"/>
    </row>
    <row r="55" spans="1:9" x14ac:dyDescent="0.25">
      <c r="A55" s="10" t="s">
        <v>11</v>
      </c>
      <c r="B55" s="11" t="s">
        <v>20</v>
      </c>
      <c r="C55" s="18">
        <v>2019</v>
      </c>
      <c r="D55" s="12">
        <v>12.956127522667447</v>
      </c>
      <c r="E55" s="12">
        <v>10.589673417259624</v>
      </c>
      <c r="F55" s="12">
        <v>10.244334277620396</v>
      </c>
      <c r="G55" s="12">
        <v>27.842857142857142</v>
      </c>
      <c r="H55" s="12"/>
      <c r="I55" s="12"/>
    </row>
    <row r="56" spans="1:9" x14ac:dyDescent="0.25">
      <c r="A56" s="10" t="s">
        <v>11</v>
      </c>
      <c r="B56" s="11" t="s">
        <v>20</v>
      </c>
      <c r="C56" s="18">
        <v>2020</v>
      </c>
      <c r="D56" s="12">
        <v>10.034013605442176</v>
      </c>
      <c r="E56" s="12">
        <v>7.967404426559356</v>
      </c>
      <c r="F56" s="12">
        <v>7.2251344086021509</v>
      </c>
      <c r="G56" s="12">
        <v>17.866666666666667</v>
      </c>
      <c r="H56" s="12"/>
      <c r="I56" s="12"/>
    </row>
    <row r="57" spans="1:9" x14ac:dyDescent="0.25">
      <c r="A57" s="7" t="s">
        <v>11</v>
      </c>
      <c r="B57" s="8" t="s">
        <v>21</v>
      </c>
      <c r="C57" s="17">
        <v>2015</v>
      </c>
      <c r="D57" s="9">
        <v>13.346578823207315</v>
      </c>
      <c r="E57" s="9">
        <v>13.619502612382938</v>
      </c>
      <c r="F57" s="9">
        <v>11.342957135694773</v>
      </c>
      <c r="G57" s="9"/>
      <c r="H57" s="9"/>
      <c r="I57" s="9">
        <v>18.402777777777775</v>
      </c>
    </row>
    <row r="58" spans="1:9" x14ac:dyDescent="0.25">
      <c r="A58" s="7" t="s">
        <v>11</v>
      </c>
      <c r="B58" s="8" t="s">
        <v>21</v>
      </c>
      <c r="C58" s="17">
        <v>2016</v>
      </c>
      <c r="D58" s="9">
        <v>12.930419830186048</v>
      </c>
      <c r="E58" s="9">
        <v>12.554893078027341</v>
      </c>
      <c r="F58" s="9">
        <v>9.5962991875696737</v>
      </c>
      <c r="G58" s="9"/>
      <c r="H58" s="9"/>
      <c r="I58" s="9">
        <v>23.545634920634921</v>
      </c>
    </row>
    <row r="59" spans="1:9" x14ac:dyDescent="0.25">
      <c r="A59" s="7" t="s">
        <v>11</v>
      </c>
      <c r="B59" s="8" t="s">
        <v>21</v>
      </c>
      <c r="C59" s="17">
        <v>2017</v>
      </c>
      <c r="D59" s="9">
        <v>27.967331340824501</v>
      </c>
      <c r="E59" s="9">
        <v>25.45306914225722</v>
      </c>
      <c r="F59" s="9">
        <v>9.4638560151753079</v>
      </c>
      <c r="G59" s="9"/>
      <c r="H59" s="9"/>
      <c r="I59" s="9">
        <v>22.62857142857143</v>
      </c>
    </row>
    <row r="60" spans="1:9" x14ac:dyDescent="0.25">
      <c r="A60" s="7" t="s">
        <v>11</v>
      </c>
      <c r="B60" s="8" t="s">
        <v>21</v>
      </c>
      <c r="C60" s="17">
        <v>2018</v>
      </c>
      <c r="D60" s="9">
        <v>11.773926908021709</v>
      </c>
      <c r="E60" s="9">
        <v>11.15308707218486</v>
      </c>
      <c r="F60" s="9">
        <v>9.0652977175969216</v>
      </c>
      <c r="G60" s="9"/>
      <c r="H60" s="9">
        <v>35</v>
      </c>
      <c r="I60" s="9">
        <v>21.275757575757577</v>
      </c>
    </row>
    <row r="61" spans="1:9" x14ac:dyDescent="0.25">
      <c r="A61" s="10" t="s">
        <v>11</v>
      </c>
      <c r="B61" s="11" t="s">
        <v>21</v>
      </c>
      <c r="C61" s="18">
        <v>2019</v>
      </c>
      <c r="D61" s="12">
        <v>15.905629139072847</v>
      </c>
      <c r="E61" s="12">
        <v>11.132570944515036</v>
      </c>
      <c r="F61" s="12">
        <v>8.3818525519848777</v>
      </c>
      <c r="G61" s="12"/>
      <c r="H61" s="12"/>
      <c r="I61" s="12">
        <v>54.530303030303031</v>
      </c>
    </row>
    <row r="62" spans="1:9" x14ac:dyDescent="0.25">
      <c r="A62" s="7" t="s">
        <v>11</v>
      </c>
      <c r="B62" s="8" t="s">
        <v>22</v>
      </c>
      <c r="C62" s="17">
        <v>2015</v>
      </c>
      <c r="D62" s="9">
        <v>12.163366440422662</v>
      </c>
      <c r="E62" s="9">
        <v>13.497066893943503</v>
      </c>
      <c r="F62" s="9">
        <v>12.128526932669123</v>
      </c>
      <c r="G62" s="9">
        <v>12.416035297449611</v>
      </c>
      <c r="H62" s="9"/>
      <c r="I62" s="9"/>
    </row>
    <row r="63" spans="1:9" x14ac:dyDescent="0.25">
      <c r="A63" s="7" t="s">
        <v>11</v>
      </c>
      <c r="B63" s="8" t="s">
        <v>22</v>
      </c>
      <c r="C63" s="17">
        <v>2016</v>
      </c>
      <c r="D63" s="9">
        <v>12.633642708042748</v>
      </c>
      <c r="E63" s="9">
        <v>13.054645610558998</v>
      </c>
      <c r="F63" s="9">
        <v>11.466890568672282</v>
      </c>
      <c r="G63" s="9">
        <v>11.984286950613805</v>
      </c>
      <c r="H63" s="9"/>
      <c r="I63" s="9"/>
    </row>
    <row r="64" spans="1:9" x14ac:dyDescent="0.25">
      <c r="A64" s="7" t="s">
        <v>11</v>
      </c>
      <c r="B64" s="8" t="s">
        <v>22</v>
      </c>
      <c r="C64" s="17">
        <v>2017</v>
      </c>
      <c r="D64" s="9">
        <v>13.630872103241828</v>
      </c>
      <c r="E64" s="9">
        <v>13.722466791301578</v>
      </c>
      <c r="F64" s="9">
        <v>11.931098153568511</v>
      </c>
      <c r="G64" s="9">
        <v>12.777500754984279</v>
      </c>
      <c r="H64" s="9"/>
      <c r="I64" s="9"/>
    </row>
    <row r="65" spans="1:9" x14ac:dyDescent="0.25">
      <c r="A65" s="7" t="s">
        <v>11</v>
      </c>
      <c r="B65" s="8" t="s">
        <v>22</v>
      </c>
      <c r="C65" s="17">
        <v>2018</v>
      </c>
      <c r="D65" s="9">
        <v>12.281653624877881</v>
      </c>
      <c r="E65" s="9">
        <v>12.303074909702589</v>
      </c>
      <c r="F65" s="9">
        <v>10.575451869236009</v>
      </c>
      <c r="G65" s="9">
        <v>10.920553485624522</v>
      </c>
      <c r="H65" s="9"/>
      <c r="I65" s="9"/>
    </row>
    <row r="66" spans="1:9" x14ac:dyDescent="0.25">
      <c r="A66" s="10" t="s">
        <v>11</v>
      </c>
      <c r="B66" s="11" t="s">
        <v>22</v>
      </c>
      <c r="C66" s="18">
        <v>2019</v>
      </c>
      <c r="D66" s="12">
        <v>22.128570180801816</v>
      </c>
      <c r="E66" s="12">
        <v>22.015776158350306</v>
      </c>
      <c r="F66" s="12">
        <v>19.182895619549281</v>
      </c>
      <c r="G66" s="12">
        <v>18.8855642748264</v>
      </c>
      <c r="H66" s="12"/>
      <c r="I66" s="12"/>
    </row>
    <row r="67" spans="1:9" x14ac:dyDescent="0.25">
      <c r="A67" s="10" t="s">
        <v>11</v>
      </c>
      <c r="B67" s="11" t="s">
        <v>22</v>
      </c>
      <c r="C67" s="18">
        <v>2020</v>
      </c>
      <c r="D67" s="12">
        <v>12.001550868486353</v>
      </c>
      <c r="E67" s="12">
        <v>11.932472666316395</v>
      </c>
      <c r="F67" s="12">
        <v>10.562949852507375</v>
      </c>
      <c r="G67" s="12">
        <v>10.493700088731144</v>
      </c>
      <c r="H67" s="12"/>
      <c r="I67" s="12"/>
    </row>
    <row r="68" spans="1:9" x14ac:dyDescent="0.25">
      <c r="A68" s="7" t="s">
        <v>11</v>
      </c>
      <c r="B68" s="8" t="s">
        <v>23</v>
      </c>
      <c r="C68" s="17">
        <v>2015</v>
      </c>
      <c r="D68" s="9">
        <v>11.906467716765528</v>
      </c>
      <c r="E68" s="9">
        <v>11.219274750725846</v>
      </c>
      <c r="F68" s="9">
        <v>11.015975171096116</v>
      </c>
      <c r="G68" s="9">
        <v>14.240502450980392</v>
      </c>
      <c r="H68" s="9"/>
      <c r="I68" s="9"/>
    </row>
    <row r="69" spans="1:9" x14ac:dyDescent="0.25">
      <c r="A69" s="7" t="s">
        <v>11</v>
      </c>
      <c r="B69" s="8" t="s">
        <v>23</v>
      </c>
      <c r="C69" s="17">
        <v>2016</v>
      </c>
      <c r="D69" s="9">
        <v>11.270872505446784</v>
      </c>
      <c r="E69" s="9">
        <v>10.562214250281075</v>
      </c>
      <c r="F69" s="9">
        <v>10.699361739340652</v>
      </c>
      <c r="G69" s="9">
        <v>14.203125</v>
      </c>
      <c r="H69" s="9"/>
      <c r="I69" s="9"/>
    </row>
    <row r="70" spans="1:9" x14ac:dyDescent="0.25">
      <c r="A70" s="7" t="s">
        <v>11</v>
      </c>
      <c r="B70" s="8" t="s">
        <v>23</v>
      </c>
      <c r="C70" s="17">
        <v>2017</v>
      </c>
      <c r="D70" s="9">
        <v>10.985404686870767</v>
      </c>
      <c r="E70" s="9">
        <v>10.377477180472262</v>
      </c>
      <c r="F70" s="9">
        <v>10.729912076322409</v>
      </c>
      <c r="G70" s="9">
        <v>12.670649509803923</v>
      </c>
      <c r="H70" s="9"/>
      <c r="I70" s="9"/>
    </row>
    <row r="71" spans="1:9" x14ac:dyDescent="0.25">
      <c r="A71" s="7" t="s">
        <v>11</v>
      </c>
      <c r="B71" s="8" t="s">
        <v>23</v>
      </c>
      <c r="C71" s="17">
        <v>2018</v>
      </c>
      <c r="D71" s="9">
        <v>13.128906992044444</v>
      </c>
      <c r="E71" s="9">
        <v>11.476430613164576</v>
      </c>
      <c r="F71" s="9">
        <v>11.685103559112711</v>
      </c>
      <c r="G71" s="9">
        <v>20.542763157894736</v>
      </c>
      <c r="H71" s="9"/>
      <c r="I71" s="9"/>
    </row>
    <row r="72" spans="1:9" x14ac:dyDescent="0.25">
      <c r="A72" s="10" t="s">
        <v>11</v>
      </c>
      <c r="B72" s="11" t="s">
        <v>23</v>
      </c>
      <c r="C72" s="18">
        <v>2019</v>
      </c>
      <c r="D72" s="12">
        <v>22.683602771362587</v>
      </c>
      <c r="E72" s="12">
        <v>20.305570405217576</v>
      </c>
      <c r="F72" s="12">
        <v>20.225282833251352</v>
      </c>
      <c r="G72" s="12">
        <v>27.026819923371647</v>
      </c>
      <c r="H72" s="12"/>
      <c r="I72" s="12"/>
    </row>
    <row r="73" spans="1:9" x14ac:dyDescent="0.25">
      <c r="A73" s="7" t="s">
        <v>11</v>
      </c>
      <c r="B73" s="8" t="s">
        <v>825</v>
      </c>
      <c r="C73" s="17">
        <v>2015</v>
      </c>
      <c r="D73" s="9"/>
      <c r="E73" s="9"/>
      <c r="F73" s="9"/>
      <c r="G73" s="9"/>
      <c r="H73" s="9"/>
      <c r="I73" s="9"/>
    </row>
    <row r="74" spans="1:9" x14ac:dyDescent="0.25">
      <c r="A74" s="7" t="s">
        <v>11</v>
      </c>
      <c r="B74" s="8" t="s">
        <v>825</v>
      </c>
      <c r="C74" s="17">
        <v>2016</v>
      </c>
      <c r="D74" s="9"/>
      <c r="E74" s="9"/>
      <c r="F74" s="9"/>
      <c r="G74" s="9"/>
      <c r="H74" s="9"/>
      <c r="I74" s="9"/>
    </row>
    <row r="75" spans="1:9" x14ac:dyDescent="0.25">
      <c r="A75" s="7" t="s">
        <v>11</v>
      </c>
      <c r="B75" s="8" t="s">
        <v>24</v>
      </c>
      <c r="C75" s="17">
        <v>2015</v>
      </c>
      <c r="D75" s="9">
        <v>8.7598713198064715</v>
      </c>
      <c r="E75" s="9">
        <v>8.3872363440092865</v>
      </c>
      <c r="F75" s="9">
        <v>9.0530784263919912</v>
      </c>
      <c r="G75" s="9">
        <v>7.666666666666667</v>
      </c>
      <c r="H75" s="9">
        <v>12.4</v>
      </c>
      <c r="I75" s="9"/>
    </row>
    <row r="76" spans="1:9" x14ac:dyDescent="0.25">
      <c r="A76" s="7" t="s">
        <v>11</v>
      </c>
      <c r="B76" s="8" t="s">
        <v>24</v>
      </c>
      <c r="C76" s="17">
        <v>2016</v>
      </c>
      <c r="D76" s="9">
        <v>7.0573782083961829</v>
      </c>
      <c r="E76" s="9">
        <v>7.1047275082209325</v>
      </c>
      <c r="F76" s="9">
        <v>9.1347214790504854</v>
      </c>
      <c r="G76" s="9">
        <v>35</v>
      </c>
      <c r="H76" s="9">
        <v>16.333333333333332</v>
      </c>
      <c r="I76" s="9"/>
    </row>
    <row r="77" spans="1:9" x14ac:dyDescent="0.25">
      <c r="A77" s="7" t="s">
        <v>11</v>
      </c>
      <c r="B77" s="8" t="s">
        <v>24</v>
      </c>
      <c r="C77" s="17">
        <v>2017</v>
      </c>
      <c r="D77" s="9">
        <v>6.321798276714385</v>
      </c>
      <c r="E77" s="9">
        <v>6.4341410904548395</v>
      </c>
      <c r="F77" s="9">
        <v>7.856574586058831</v>
      </c>
      <c r="G77" s="9">
        <v>33.958333333333336</v>
      </c>
      <c r="H77" s="9">
        <v>13.142857142857142</v>
      </c>
      <c r="I77" s="9"/>
    </row>
    <row r="78" spans="1:9" x14ac:dyDescent="0.25">
      <c r="A78" s="7" t="s">
        <v>11</v>
      </c>
      <c r="B78" s="8" t="s">
        <v>24</v>
      </c>
      <c r="C78" s="17">
        <v>2018</v>
      </c>
      <c r="D78" s="9">
        <v>6.5807511202248037</v>
      </c>
      <c r="E78" s="9">
        <v>6.9955158391805554</v>
      </c>
      <c r="F78" s="9">
        <v>8.5442332117755218</v>
      </c>
      <c r="G78" s="9">
        <v>33.613636363636367</v>
      </c>
      <c r="H78" s="9">
        <v>12.75</v>
      </c>
      <c r="I78" s="9"/>
    </row>
    <row r="79" spans="1:9" x14ac:dyDescent="0.25">
      <c r="A79" s="10" t="s">
        <v>11</v>
      </c>
      <c r="B79" s="11" t="s">
        <v>24</v>
      </c>
      <c r="C79" s="18">
        <v>2019</v>
      </c>
      <c r="D79" s="12">
        <v>12.490196078431373</v>
      </c>
      <c r="E79" s="12">
        <v>12.228715931441416</v>
      </c>
      <c r="F79" s="12">
        <v>14.674540682414698</v>
      </c>
      <c r="G79" s="12"/>
      <c r="H79" s="12">
        <v>40.153846153846153</v>
      </c>
      <c r="I79" s="12"/>
    </row>
    <row r="80" spans="1:9" x14ac:dyDescent="0.25">
      <c r="A80" s="10" t="s">
        <v>11</v>
      </c>
      <c r="B80" s="11" t="s">
        <v>24</v>
      </c>
      <c r="C80" s="18">
        <v>2020</v>
      </c>
      <c r="D80" s="12">
        <v>7.6481481481481479</v>
      </c>
      <c r="E80" s="12">
        <v>7.4360902255639099</v>
      </c>
      <c r="F80" s="12">
        <v>8.4902293967714524</v>
      </c>
      <c r="G80" s="12">
        <v>38.4375</v>
      </c>
      <c r="H80" s="12">
        <v>27.5</v>
      </c>
      <c r="I80" s="12"/>
    </row>
    <row r="81" spans="1:9" x14ac:dyDescent="0.25">
      <c r="A81" s="7" t="s">
        <v>11</v>
      </c>
      <c r="B81" s="8" t="s">
        <v>25</v>
      </c>
      <c r="C81" s="17">
        <v>2015</v>
      </c>
      <c r="D81" s="9">
        <v>12.934390281303605</v>
      </c>
      <c r="E81" s="9">
        <v>12.511688532376466</v>
      </c>
      <c r="F81" s="9">
        <v>12.377062658252434</v>
      </c>
      <c r="G81" s="9">
        <v>3</v>
      </c>
      <c r="H81" s="9"/>
      <c r="I81" s="9"/>
    </row>
    <row r="82" spans="1:9" x14ac:dyDescent="0.25">
      <c r="A82" s="7" t="s">
        <v>11</v>
      </c>
      <c r="B82" s="8" t="s">
        <v>25</v>
      </c>
      <c r="C82" s="17">
        <v>2016</v>
      </c>
      <c r="D82" s="9">
        <v>12.242183032781996</v>
      </c>
      <c r="E82" s="9">
        <v>11.708070486650088</v>
      </c>
      <c r="F82" s="9">
        <v>11.912648882348813</v>
      </c>
      <c r="G82" s="9">
        <v>3.1833333333333331</v>
      </c>
      <c r="H82" s="9"/>
      <c r="I82" s="9"/>
    </row>
    <row r="83" spans="1:9" x14ac:dyDescent="0.25">
      <c r="A83" s="7" t="s">
        <v>11</v>
      </c>
      <c r="B83" s="8" t="s">
        <v>25</v>
      </c>
      <c r="C83" s="17">
        <v>2017</v>
      </c>
      <c r="D83" s="9">
        <v>11.889587378151973</v>
      </c>
      <c r="E83" s="9">
        <v>11.68502089153696</v>
      </c>
      <c r="F83" s="9">
        <v>11.746414164726511</v>
      </c>
      <c r="G83" s="9">
        <v>14.270833333333334</v>
      </c>
      <c r="H83" s="9"/>
      <c r="I83" s="9"/>
    </row>
    <row r="84" spans="1:9" x14ac:dyDescent="0.25">
      <c r="A84" s="7" t="s">
        <v>11</v>
      </c>
      <c r="B84" s="8" t="s">
        <v>25</v>
      </c>
      <c r="C84" s="17">
        <v>2018</v>
      </c>
      <c r="D84" s="9">
        <v>11.692587565250754</v>
      </c>
      <c r="E84" s="9">
        <v>11.419159353089576</v>
      </c>
      <c r="F84" s="9">
        <v>11.237934647128959</v>
      </c>
      <c r="G84" s="9">
        <v>11.911111111111111</v>
      </c>
      <c r="H84" s="9"/>
      <c r="I84" s="9"/>
    </row>
    <row r="85" spans="1:9" x14ac:dyDescent="0.25">
      <c r="A85" s="10" t="s">
        <v>11</v>
      </c>
      <c r="B85" s="11" t="s">
        <v>25</v>
      </c>
      <c r="C85" s="18">
        <v>2019</v>
      </c>
      <c r="D85" s="12">
        <v>20.6580310880829</v>
      </c>
      <c r="E85" s="12">
        <v>20.773230542114327</v>
      </c>
      <c r="F85" s="12">
        <v>20.225867989317056</v>
      </c>
      <c r="G85" s="12">
        <v>25.302083333333332</v>
      </c>
      <c r="H85" s="12"/>
      <c r="I85" s="12"/>
    </row>
    <row r="86" spans="1:9" x14ac:dyDescent="0.25">
      <c r="A86" s="10" t="s">
        <v>11</v>
      </c>
      <c r="B86" s="11" t="s">
        <v>25</v>
      </c>
      <c r="C86" s="18">
        <v>2020</v>
      </c>
      <c r="D86" s="12">
        <v>11.553070507960577</v>
      </c>
      <c r="E86" s="12">
        <v>11.274786794328467</v>
      </c>
      <c r="F86" s="12">
        <v>10.976916900843035</v>
      </c>
      <c r="G86" s="12">
        <v>10.333333333333334</v>
      </c>
      <c r="H86" s="12"/>
      <c r="I86" s="12"/>
    </row>
    <row r="87" spans="1:9" x14ac:dyDescent="0.25">
      <c r="A87" s="7" t="s">
        <v>11</v>
      </c>
      <c r="B87" s="8" t="s">
        <v>26</v>
      </c>
      <c r="C87" s="17">
        <v>2015</v>
      </c>
      <c r="D87" s="9">
        <v>13.700425578201076</v>
      </c>
      <c r="E87" s="9">
        <v>13.688495819616435</v>
      </c>
      <c r="F87" s="9">
        <v>12.305593095281189</v>
      </c>
      <c r="G87" s="9">
        <v>12.8058947514011</v>
      </c>
      <c r="H87" s="9">
        <v>1.3384920634920636</v>
      </c>
      <c r="I87" s="9">
        <v>25.833333333333332</v>
      </c>
    </row>
    <row r="88" spans="1:9" x14ac:dyDescent="0.25">
      <c r="A88" s="7" t="s">
        <v>11</v>
      </c>
      <c r="B88" s="8" t="s">
        <v>26</v>
      </c>
      <c r="C88" s="17">
        <v>2016</v>
      </c>
      <c r="D88" s="9">
        <v>12.42199680389694</v>
      </c>
      <c r="E88" s="9">
        <v>12.628344641272955</v>
      </c>
      <c r="F88" s="9">
        <v>11.42397322132183</v>
      </c>
      <c r="G88" s="9">
        <v>10.989970227032261</v>
      </c>
      <c r="H88" s="9">
        <v>2.4666666666666668</v>
      </c>
      <c r="I88" s="9">
        <v>25.90909090909091</v>
      </c>
    </row>
    <row r="89" spans="1:9" x14ac:dyDescent="0.25">
      <c r="A89" s="7" t="s">
        <v>11</v>
      </c>
      <c r="B89" s="8" t="s">
        <v>26</v>
      </c>
      <c r="C89" s="17">
        <v>2017</v>
      </c>
      <c r="D89" s="9">
        <v>12.004790748816987</v>
      </c>
      <c r="E89" s="9">
        <v>12.462822387948128</v>
      </c>
      <c r="F89" s="9">
        <v>11.272855654231549</v>
      </c>
      <c r="G89" s="9">
        <v>10.853088611938523</v>
      </c>
      <c r="H89" s="9">
        <v>1.9895833333333333</v>
      </c>
      <c r="I89" s="9">
        <v>25</v>
      </c>
    </row>
    <row r="90" spans="1:9" x14ac:dyDescent="0.25">
      <c r="A90" s="7" t="s">
        <v>11</v>
      </c>
      <c r="B90" s="8" t="s">
        <v>26</v>
      </c>
      <c r="C90" s="17">
        <v>2018</v>
      </c>
      <c r="D90" s="9">
        <v>11.802303503368236</v>
      </c>
      <c r="E90" s="9">
        <v>12.289493129118384</v>
      </c>
      <c r="F90" s="9">
        <v>11.182785123662383</v>
      </c>
      <c r="G90" s="9">
        <v>10.558812467021406</v>
      </c>
      <c r="H90" s="9">
        <v>2.5520833333333335</v>
      </c>
      <c r="I90" s="9">
        <v>22.727272727272727</v>
      </c>
    </row>
    <row r="91" spans="1:9" x14ac:dyDescent="0.25">
      <c r="A91" s="10" t="s">
        <v>11</v>
      </c>
      <c r="B91" s="11" t="s">
        <v>26</v>
      </c>
      <c r="C91" s="18">
        <v>2019</v>
      </c>
      <c r="D91" s="12">
        <v>21.434132508378447</v>
      </c>
      <c r="E91" s="12">
        <v>22.143748946726561</v>
      </c>
      <c r="F91" s="12">
        <v>20.0712484228474</v>
      </c>
      <c r="G91" s="12">
        <v>19.083917810925616</v>
      </c>
      <c r="H91" s="12">
        <v>8.1553398058252426</v>
      </c>
      <c r="I91" s="12">
        <v>52.615384615384613</v>
      </c>
    </row>
    <row r="92" spans="1:9" x14ac:dyDescent="0.25">
      <c r="A92" s="10" t="s">
        <v>11</v>
      </c>
      <c r="B92" s="11" t="s">
        <v>26</v>
      </c>
      <c r="C92" s="18">
        <v>2020</v>
      </c>
      <c r="D92" s="12">
        <v>11.645390608230109</v>
      </c>
      <c r="E92" s="12">
        <v>11.951828719170322</v>
      </c>
      <c r="F92" s="12">
        <v>10.708501012538239</v>
      </c>
      <c r="G92" s="12">
        <v>10.207376832899845</v>
      </c>
      <c r="H92" s="12">
        <v>3.875</v>
      </c>
      <c r="I92" s="12">
        <v>30.25</v>
      </c>
    </row>
    <row r="93" spans="1:9" x14ac:dyDescent="0.25">
      <c r="A93" s="7" t="s">
        <v>11</v>
      </c>
      <c r="B93" s="8" t="s">
        <v>27</v>
      </c>
      <c r="C93" s="17">
        <v>2015</v>
      </c>
      <c r="D93" s="9">
        <v>17.253499670619235</v>
      </c>
      <c r="E93" s="9">
        <v>13.775070741458871</v>
      </c>
      <c r="F93" s="9">
        <v>9.3369689426268376</v>
      </c>
      <c r="G93" s="9"/>
      <c r="H93" s="9"/>
      <c r="I93" s="9"/>
    </row>
    <row r="94" spans="1:9" x14ac:dyDescent="0.25">
      <c r="A94" s="7" t="s">
        <v>11</v>
      </c>
      <c r="B94" s="8" t="s">
        <v>27</v>
      </c>
      <c r="C94" s="17">
        <v>2016</v>
      </c>
      <c r="D94" s="9">
        <v>15.70030750650316</v>
      </c>
      <c r="E94" s="9">
        <v>12.973628068222558</v>
      </c>
      <c r="F94" s="9">
        <v>8.6300782803351286</v>
      </c>
      <c r="G94" s="9"/>
      <c r="H94" s="9"/>
      <c r="I94" s="9"/>
    </row>
    <row r="95" spans="1:9" x14ac:dyDescent="0.25">
      <c r="A95" s="7" t="s">
        <v>11</v>
      </c>
      <c r="B95" s="8" t="s">
        <v>27</v>
      </c>
      <c r="C95" s="17">
        <v>2017</v>
      </c>
      <c r="D95" s="9">
        <v>15.733974358974358</v>
      </c>
      <c r="E95" s="9">
        <v>12.197077011695518</v>
      </c>
      <c r="F95" s="9">
        <v>8.2334174928353008</v>
      </c>
      <c r="G95" s="9"/>
      <c r="H95" s="9"/>
      <c r="I95" s="9"/>
    </row>
    <row r="96" spans="1:9" x14ac:dyDescent="0.25">
      <c r="A96" s="7" t="s">
        <v>11</v>
      </c>
      <c r="B96" s="8" t="s">
        <v>27</v>
      </c>
      <c r="C96" s="17">
        <v>2018</v>
      </c>
      <c r="D96" s="9">
        <v>13.010040062605228</v>
      </c>
      <c r="E96" s="9">
        <v>11.215146627631155</v>
      </c>
      <c r="F96" s="9">
        <v>9.4140894279613789</v>
      </c>
      <c r="G96" s="9"/>
      <c r="H96" s="9"/>
      <c r="I96" s="9"/>
    </row>
    <row r="97" spans="1:9" x14ac:dyDescent="0.25">
      <c r="A97" s="10" t="s">
        <v>11</v>
      </c>
      <c r="B97" s="11" t="s">
        <v>27</v>
      </c>
      <c r="C97" s="18">
        <v>2019</v>
      </c>
      <c r="D97" s="12">
        <v>32.466666666666669</v>
      </c>
      <c r="E97" s="12">
        <v>27.701688082640462</v>
      </c>
      <c r="F97" s="12">
        <v>24.043478260869566</v>
      </c>
      <c r="G97" s="12"/>
      <c r="H97" s="12"/>
      <c r="I97" s="12"/>
    </row>
    <row r="98" spans="1:9" x14ac:dyDescent="0.25">
      <c r="A98" s="10" t="s">
        <v>11</v>
      </c>
      <c r="B98" s="11" t="s">
        <v>27</v>
      </c>
      <c r="C98" s="18">
        <v>2020</v>
      </c>
      <c r="D98" s="12">
        <v>11.494623655913978</v>
      </c>
      <c r="E98" s="12">
        <v>10.460819554277498</v>
      </c>
      <c r="F98" s="12">
        <v>8.7380952380952372</v>
      </c>
      <c r="G98" s="12"/>
      <c r="H98" s="12"/>
      <c r="I98" s="12"/>
    </row>
    <row r="99" spans="1:9" x14ac:dyDescent="0.25">
      <c r="A99" s="10" t="s">
        <v>11</v>
      </c>
      <c r="B99" s="11" t="s">
        <v>28</v>
      </c>
      <c r="C99" s="18">
        <v>2019</v>
      </c>
      <c r="D99" s="12">
        <v>20.683569979716026</v>
      </c>
      <c r="E99" s="12">
        <v>18.420081273281408</v>
      </c>
      <c r="F99" s="12">
        <v>18.186114140312615</v>
      </c>
      <c r="G99" s="12"/>
      <c r="H99" s="12"/>
      <c r="I99" s="12"/>
    </row>
    <row r="100" spans="1:9" x14ac:dyDescent="0.25">
      <c r="A100" s="7" t="s">
        <v>11</v>
      </c>
      <c r="B100" s="8" t="s">
        <v>29</v>
      </c>
      <c r="C100" s="17">
        <v>2015</v>
      </c>
      <c r="D100" s="9">
        <v>10.689682354242215</v>
      </c>
      <c r="E100" s="9">
        <v>9.671719401321182</v>
      </c>
      <c r="F100" s="9">
        <v>10.092556107056781</v>
      </c>
      <c r="G100" s="9"/>
      <c r="H100" s="9"/>
      <c r="I100" s="9"/>
    </row>
    <row r="101" spans="1:9" x14ac:dyDescent="0.25">
      <c r="A101" s="7" t="s">
        <v>11</v>
      </c>
      <c r="B101" s="8" t="s">
        <v>29</v>
      </c>
      <c r="C101" s="17">
        <v>2016</v>
      </c>
      <c r="D101" s="9">
        <v>10.073283062434365</v>
      </c>
      <c r="E101" s="9">
        <v>10.118355499233411</v>
      </c>
      <c r="F101" s="9">
        <v>10.317563888515469</v>
      </c>
      <c r="G101" s="9"/>
      <c r="H101" s="9"/>
      <c r="I101" s="9"/>
    </row>
    <row r="102" spans="1:9" x14ac:dyDescent="0.25">
      <c r="A102" s="7" t="s">
        <v>11</v>
      </c>
      <c r="B102" s="8" t="s">
        <v>29</v>
      </c>
      <c r="C102" s="17">
        <v>2017</v>
      </c>
      <c r="D102" s="9">
        <v>9.2964448433661691</v>
      </c>
      <c r="E102" s="9">
        <v>9.4559740416859004</v>
      </c>
      <c r="F102" s="9">
        <v>9.8199758694530193</v>
      </c>
      <c r="G102" s="9"/>
      <c r="H102" s="9"/>
      <c r="I102" s="9"/>
    </row>
    <row r="103" spans="1:9" x14ac:dyDescent="0.25">
      <c r="A103" s="7" t="s">
        <v>11</v>
      </c>
      <c r="B103" s="8" t="s">
        <v>29</v>
      </c>
      <c r="C103" s="17">
        <v>2018</v>
      </c>
      <c r="D103" s="9">
        <v>9.4226602907010637</v>
      </c>
      <c r="E103" s="9">
        <v>9.2578978972759387</v>
      </c>
      <c r="F103" s="9">
        <v>9.3064809278363807</v>
      </c>
      <c r="G103" s="9"/>
      <c r="H103" s="9"/>
      <c r="I103" s="9"/>
    </row>
    <row r="104" spans="1:9" x14ac:dyDescent="0.25">
      <c r="A104" s="10" t="s">
        <v>11</v>
      </c>
      <c r="B104" s="11" t="s">
        <v>29</v>
      </c>
      <c r="C104" s="18">
        <v>2019</v>
      </c>
      <c r="D104" s="12">
        <v>17.45081754477031</v>
      </c>
      <c r="E104" s="12">
        <v>16.58902368573079</v>
      </c>
      <c r="F104" s="12">
        <v>17.113736263736264</v>
      </c>
      <c r="G104" s="12"/>
      <c r="H104" s="12"/>
      <c r="I104" s="12"/>
    </row>
    <row r="105" spans="1:9" x14ac:dyDescent="0.25">
      <c r="A105" s="10" t="s">
        <v>11</v>
      </c>
      <c r="B105" s="11" t="s">
        <v>29</v>
      </c>
      <c r="C105" s="18">
        <v>2020</v>
      </c>
      <c r="D105" s="12">
        <v>9.8879633486047478</v>
      </c>
      <c r="E105" s="12">
        <v>9.0797020484171327</v>
      </c>
      <c r="F105" s="12">
        <v>9.8130590339892674</v>
      </c>
      <c r="G105" s="12"/>
      <c r="H105" s="12"/>
      <c r="I105" s="12"/>
    </row>
    <row r="106" spans="1:9" x14ac:dyDescent="0.25">
      <c r="A106" s="7" t="s">
        <v>11</v>
      </c>
      <c r="B106" s="8" t="s">
        <v>30</v>
      </c>
      <c r="C106" s="17">
        <v>2015</v>
      </c>
      <c r="D106" s="9">
        <v>6.4171561236178327</v>
      </c>
      <c r="E106" s="9">
        <v>8.245572465873531</v>
      </c>
      <c r="F106" s="9">
        <v>8.8779746201536724</v>
      </c>
      <c r="G106" s="9"/>
      <c r="H106" s="9"/>
      <c r="I106" s="9"/>
    </row>
    <row r="107" spans="1:9" x14ac:dyDescent="0.25">
      <c r="A107" s="7" t="s">
        <v>11</v>
      </c>
      <c r="B107" s="8" t="s">
        <v>30</v>
      </c>
      <c r="C107" s="17">
        <v>2017</v>
      </c>
      <c r="D107" s="9">
        <v>4.9439672084855539</v>
      </c>
      <c r="E107" s="9">
        <v>6.6371035749933567</v>
      </c>
      <c r="F107" s="9">
        <v>7.2129628351954738</v>
      </c>
      <c r="G107" s="9"/>
      <c r="H107" s="9"/>
      <c r="I107" s="9"/>
    </row>
    <row r="108" spans="1:9" x14ac:dyDescent="0.25">
      <c r="A108" s="10" t="s">
        <v>11</v>
      </c>
      <c r="B108" s="11" t="s">
        <v>30</v>
      </c>
      <c r="C108" s="18">
        <v>2019</v>
      </c>
      <c r="D108" s="12">
        <v>9.2568125516102402</v>
      </c>
      <c r="E108" s="12">
        <v>10.991160701347631</v>
      </c>
      <c r="F108" s="12">
        <v>12.890705419315774</v>
      </c>
      <c r="G108" s="12"/>
      <c r="H108" s="12"/>
      <c r="I108" s="12"/>
    </row>
    <row r="109" spans="1:9" x14ac:dyDescent="0.25">
      <c r="A109" s="10" t="s">
        <v>11</v>
      </c>
      <c r="B109" s="11" t="s">
        <v>30</v>
      </c>
      <c r="C109" s="18">
        <v>2020</v>
      </c>
      <c r="D109" s="12">
        <v>4.3706070287539935</v>
      </c>
      <c r="E109" s="12">
        <v>5.426787741203178</v>
      </c>
      <c r="F109" s="12">
        <v>6.1477411477411481</v>
      </c>
      <c r="G109" s="12"/>
      <c r="H109" s="12"/>
      <c r="I109" s="12"/>
    </row>
    <row r="110" spans="1:9" x14ac:dyDescent="0.25">
      <c r="A110" s="7" t="s">
        <v>11</v>
      </c>
      <c r="B110" s="8" t="s">
        <v>31</v>
      </c>
      <c r="C110" s="17">
        <v>2016</v>
      </c>
      <c r="D110" s="9">
        <v>7.6563706563706564</v>
      </c>
      <c r="E110" s="9">
        <v>8.0152091254752857</v>
      </c>
      <c r="F110" s="9">
        <v>7.7073170731707314</v>
      </c>
      <c r="G110" s="9"/>
      <c r="H110" s="9"/>
      <c r="I110" s="9"/>
    </row>
    <row r="111" spans="1:9" x14ac:dyDescent="0.25">
      <c r="A111" s="7" t="s">
        <v>11</v>
      </c>
      <c r="B111" s="8" t="s">
        <v>32</v>
      </c>
      <c r="C111" s="17">
        <v>2015</v>
      </c>
      <c r="D111" s="9">
        <v>17.123372646758305</v>
      </c>
      <c r="E111" s="9">
        <v>11.230112370147454</v>
      </c>
      <c r="F111" s="9">
        <v>26.416666666666668</v>
      </c>
      <c r="G111" s="9">
        <v>12.354166666666666</v>
      </c>
      <c r="H111" s="9"/>
      <c r="I111" s="9"/>
    </row>
    <row r="112" spans="1:9" x14ac:dyDescent="0.25">
      <c r="A112" s="7" t="s">
        <v>11</v>
      </c>
      <c r="B112" s="8" t="s">
        <v>32</v>
      </c>
      <c r="C112" s="17">
        <v>2016</v>
      </c>
      <c r="D112" s="9">
        <v>16.240787854792465</v>
      </c>
      <c r="E112" s="9">
        <v>11.346800017790079</v>
      </c>
      <c r="F112" s="9">
        <v>22.818181818181817</v>
      </c>
      <c r="G112" s="9">
        <v>12.318181818181818</v>
      </c>
      <c r="H112" s="9"/>
      <c r="I112" s="9"/>
    </row>
    <row r="113" spans="1:9" x14ac:dyDescent="0.25">
      <c r="A113" s="7" t="s">
        <v>11</v>
      </c>
      <c r="B113" s="8" t="s">
        <v>32</v>
      </c>
      <c r="C113" s="17">
        <v>2017</v>
      </c>
      <c r="D113" s="9">
        <v>9.4426158554487465</v>
      </c>
      <c r="E113" s="9">
        <v>11.525960254162255</v>
      </c>
      <c r="F113" s="9">
        <v>31.277777777777779</v>
      </c>
      <c r="G113" s="9">
        <v>7.7954545454545459</v>
      </c>
      <c r="H113" s="9"/>
      <c r="I113" s="9"/>
    </row>
    <row r="114" spans="1:9" x14ac:dyDescent="0.25">
      <c r="A114" s="7" t="s">
        <v>11</v>
      </c>
      <c r="B114" s="8" t="s">
        <v>32</v>
      </c>
      <c r="C114" s="17">
        <v>2018</v>
      </c>
      <c r="D114" s="9">
        <v>11.669629885109519</v>
      </c>
      <c r="E114" s="9">
        <v>13.137793708564136</v>
      </c>
      <c r="F114" s="9">
        <v>25.75</v>
      </c>
      <c r="G114" s="9">
        <v>18.760000000000002</v>
      </c>
      <c r="H114" s="9"/>
      <c r="I114" s="9"/>
    </row>
    <row r="115" spans="1:9" x14ac:dyDescent="0.25">
      <c r="A115" s="7" t="s">
        <v>11</v>
      </c>
      <c r="B115" s="8" t="s">
        <v>33</v>
      </c>
      <c r="C115" s="17">
        <v>2015</v>
      </c>
      <c r="D115" s="9">
        <v>5.4667313231058605</v>
      </c>
      <c r="E115" s="9">
        <v>6.5133626015474029</v>
      </c>
      <c r="F115" s="9">
        <v>5.5914851485148516</v>
      </c>
      <c r="G115" s="9"/>
      <c r="H115" s="9"/>
      <c r="I115" s="9"/>
    </row>
    <row r="116" spans="1:9" x14ac:dyDescent="0.25">
      <c r="A116" s="7" t="s">
        <v>11</v>
      </c>
      <c r="B116" s="8" t="s">
        <v>33</v>
      </c>
      <c r="C116" s="17">
        <v>2016</v>
      </c>
      <c r="D116" s="9">
        <v>6.3952924728116116</v>
      </c>
      <c r="E116" s="9">
        <v>6.127060903823268</v>
      </c>
      <c r="F116" s="9">
        <v>5.6996039603960398</v>
      </c>
      <c r="G116" s="9"/>
      <c r="H116" s="9"/>
      <c r="I116" s="9"/>
    </row>
    <row r="117" spans="1:9" x14ac:dyDescent="0.25">
      <c r="A117" s="7" t="s">
        <v>11</v>
      </c>
      <c r="B117" s="8" t="s">
        <v>33</v>
      </c>
      <c r="C117" s="17">
        <v>2017</v>
      </c>
      <c r="D117" s="9">
        <v>7.8452221528396882</v>
      </c>
      <c r="E117" s="9">
        <v>5.9482401836421213</v>
      </c>
      <c r="F117" s="9">
        <v>6.3362453892448078</v>
      </c>
      <c r="G117" s="9"/>
      <c r="H117" s="9"/>
      <c r="I117" s="9"/>
    </row>
    <row r="118" spans="1:9" x14ac:dyDescent="0.25">
      <c r="A118" s="7" t="s">
        <v>11</v>
      </c>
      <c r="B118" s="8" t="s">
        <v>33</v>
      </c>
      <c r="C118" s="17">
        <v>2018</v>
      </c>
      <c r="D118" s="9">
        <v>9.4350910564942811</v>
      </c>
      <c r="E118" s="9">
        <v>5.9091881351880149</v>
      </c>
      <c r="F118" s="9">
        <v>5.9525112634050386</v>
      </c>
      <c r="G118" s="9"/>
      <c r="H118" s="9"/>
      <c r="I118" s="9"/>
    </row>
    <row r="119" spans="1:9" x14ac:dyDescent="0.25">
      <c r="A119" s="10" t="s">
        <v>11</v>
      </c>
      <c r="B119" s="11" t="s">
        <v>33</v>
      </c>
      <c r="C119" s="18">
        <v>2019</v>
      </c>
      <c r="D119" s="12">
        <v>13.759763313609467</v>
      </c>
      <c r="E119" s="12">
        <v>11.671552298467688</v>
      </c>
      <c r="F119" s="12">
        <v>11.239915074309978</v>
      </c>
      <c r="G119" s="12"/>
      <c r="H119" s="12"/>
      <c r="I119" s="12"/>
    </row>
    <row r="120" spans="1:9" x14ac:dyDescent="0.25">
      <c r="A120" s="10" t="s">
        <v>11</v>
      </c>
      <c r="B120" s="11" t="s">
        <v>33</v>
      </c>
      <c r="C120" s="18">
        <v>2020</v>
      </c>
      <c r="D120" s="12">
        <v>7.2867830423940152</v>
      </c>
      <c r="E120" s="12">
        <v>6.4011339475549258</v>
      </c>
      <c r="F120" s="12">
        <v>6.5015384615384617</v>
      </c>
      <c r="G120" s="12"/>
      <c r="H120" s="12"/>
      <c r="I120" s="12"/>
    </row>
    <row r="121" spans="1:9" x14ac:dyDescent="0.25">
      <c r="A121" s="7" t="s">
        <v>11</v>
      </c>
      <c r="B121" s="8" t="s">
        <v>34</v>
      </c>
      <c r="C121" s="17">
        <v>2015</v>
      </c>
      <c r="D121" s="9">
        <v>12.498783954554044</v>
      </c>
      <c r="E121" s="9">
        <v>13.544694500999489</v>
      </c>
      <c r="F121" s="9">
        <v>13.895846456974885</v>
      </c>
      <c r="G121" s="9">
        <v>11.967841880341881</v>
      </c>
      <c r="H121" s="9"/>
      <c r="I121" s="9"/>
    </row>
    <row r="122" spans="1:9" x14ac:dyDescent="0.25">
      <c r="A122" s="7" t="s">
        <v>11</v>
      </c>
      <c r="B122" s="8" t="s">
        <v>34</v>
      </c>
      <c r="C122" s="17">
        <v>2016</v>
      </c>
      <c r="D122" s="9">
        <v>10.943631136410579</v>
      </c>
      <c r="E122" s="9">
        <v>12.484315454834197</v>
      </c>
      <c r="F122" s="9">
        <v>12.265875845971612</v>
      </c>
      <c r="G122" s="9">
        <v>7.6170379062723557</v>
      </c>
      <c r="H122" s="9"/>
      <c r="I122" s="9"/>
    </row>
    <row r="123" spans="1:9" x14ac:dyDescent="0.25">
      <c r="A123" s="7" t="s">
        <v>11</v>
      </c>
      <c r="B123" s="8" t="s">
        <v>34</v>
      </c>
      <c r="C123" s="17">
        <v>2017</v>
      </c>
      <c r="D123" s="9">
        <v>11.716121787299803</v>
      </c>
      <c r="E123" s="9">
        <v>12.630564216508674</v>
      </c>
      <c r="F123" s="9">
        <v>12.69694736774759</v>
      </c>
      <c r="G123" s="9">
        <v>6.8810244539411203</v>
      </c>
      <c r="H123" s="9">
        <v>7.5</v>
      </c>
      <c r="I123" s="9"/>
    </row>
    <row r="124" spans="1:9" x14ac:dyDescent="0.25">
      <c r="A124" s="7" t="s">
        <v>11</v>
      </c>
      <c r="B124" s="8" t="s">
        <v>34</v>
      </c>
      <c r="C124" s="17">
        <v>2018</v>
      </c>
      <c r="D124" s="9">
        <v>11.935684277250692</v>
      </c>
      <c r="E124" s="9">
        <v>12.56709205714558</v>
      </c>
      <c r="F124" s="9">
        <v>12.426786211492233</v>
      </c>
      <c r="G124" s="9">
        <v>6.747271825396826</v>
      </c>
      <c r="H124" s="9">
        <v>9</v>
      </c>
      <c r="I124" s="9"/>
    </row>
    <row r="125" spans="1:9" x14ac:dyDescent="0.25">
      <c r="A125" s="10" t="s">
        <v>11</v>
      </c>
      <c r="B125" s="11" t="s">
        <v>34</v>
      </c>
      <c r="C125" s="18">
        <v>2019</v>
      </c>
      <c r="D125" s="12">
        <v>22.750668330065942</v>
      </c>
      <c r="E125" s="12">
        <v>23.185691103023427</v>
      </c>
      <c r="F125" s="12">
        <v>22.631309540736527</v>
      </c>
      <c r="G125" s="12">
        <v>16.349745331069609</v>
      </c>
      <c r="H125" s="12">
        <v>7.6</v>
      </c>
      <c r="I125" s="12">
        <v>0</v>
      </c>
    </row>
    <row r="126" spans="1:9" x14ac:dyDescent="0.25">
      <c r="A126" s="10" t="s">
        <v>11</v>
      </c>
      <c r="B126" s="11" t="s">
        <v>34</v>
      </c>
      <c r="C126" s="18">
        <v>2020</v>
      </c>
      <c r="D126" s="12">
        <v>12.629546726357024</v>
      </c>
      <c r="E126" s="12">
        <v>12.574686087393269</v>
      </c>
      <c r="F126" s="12">
        <v>12.114598811292719</v>
      </c>
      <c r="G126" s="12">
        <v>6.5170731707317069</v>
      </c>
      <c r="H126" s="12"/>
      <c r="I126" s="12">
        <v>0</v>
      </c>
    </row>
    <row r="127" spans="1:9" x14ac:dyDescent="0.25">
      <c r="A127" s="7" t="s">
        <v>11</v>
      </c>
      <c r="B127" s="8" t="s">
        <v>35</v>
      </c>
      <c r="C127" s="17">
        <v>2015</v>
      </c>
      <c r="D127" s="9">
        <v>5.9257379467462989</v>
      </c>
      <c r="E127" s="9">
        <v>10.909942097317412</v>
      </c>
      <c r="F127" s="9">
        <v>11.403555977188839</v>
      </c>
      <c r="G127" s="9">
        <v>8.5</v>
      </c>
      <c r="H127" s="9"/>
      <c r="I127" s="9"/>
    </row>
    <row r="128" spans="1:9" x14ac:dyDescent="0.25">
      <c r="A128" s="7" t="s">
        <v>11</v>
      </c>
      <c r="B128" s="8" t="s">
        <v>35</v>
      </c>
      <c r="C128" s="17">
        <v>2016</v>
      </c>
      <c r="D128" s="9">
        <v>5.6951222572474443</v>
      </c>
      <c r="E128" s="9">
        <v>9.9683180145064121</v>
      </c>
      <c r="F128" s="9">
        <v>10.855878488730104</v>
      </c>
      <c r="G128" s="9">
        <v>9.6846418732782364</v>
      </c>
      <c r="H128" s="9"/>
      <c r="I128" s="9"/>
    </row>
    <row r="129" spans="1:9" x14ac:dyDescent="0.25">
      <c r="A129" s="7" t="s">
        <v>11</v>
      </c>
      <c r="B129" s="8" t="s">
        <v>35</v>
      </c>
      <c r="C129" s="17">
        <v>2017</v>
      </c>
      <c r="D129" s="9">
        <v>6.3865403920846591</v>
      </c>
      <c r="E129" s="9">
        <v>12.248764849868891</v>
      </c>
      <c r="F129" s="9">
        <v>11.239149068445135</v>
      </c>
      <c r="G129" s="9">
        <v>9.0961566211566218</v>
      </c>
      <c r="H129" s="9"/>
      <c r="I129" s="9"/>
    </row>
    <row r="130" spans="1:9" x14ac:dyDescent="0.25">
      <c r="A130" s="7" t="s">
        <v>11</v>
      </c>
      <c r="B130" s="8" t="s">
        <v>35</v>
      </c>
      <c r="C130" s="17">
        <v>2018</v>
      </c>
      <c r="D130" s="9">
        <v>5.7465941691473779</v>
      </c>
      <c r="E130" s="9">
        <v>10.164274703355922</v>
      </c>
      <c r="F130" s="9">
        <v>10.781094763154607</v>
      </c>
      <c r="G130" s="9">
        <v>16.543641774891775</v>
      </c>
      <c r="H130" s="9"/>
      <c r="I130" s="9"/>
    </row>
    <row r="131" spans="1:9" x14ac:dyDescent="0.25">
      <c r="A131" s="10" t="s">
        <v>11</v>
      </c>
      <c r="B131" s="11" t="s">
        <v>35</v>
      </c>
      <c r="C131" s="18">
        <v>2019</v>
      </c>
      <c r="D131" s="12">
        <v>16.874384236453203</v>
      </c>
      <c r="E131" s="12">
        <v>27.794221996958946</v>
      </c>
      <c r="F131" s="12">
        <v>27.625835189309576</v>
      </c>
      <c r="G131" s="12">
        <v>15.741935483870968</v>
      </c>
      <c r="H131" s="12"/>
      <c r="I131" s="12"/>
    </row>
    <row r="132" spans="1:9" x14ac:dyDescent="0.25">
      <c r="A132" s="7" t="s">
        <v>11</v>
      </c>
      <c r="B132" s="8" t="s">
        <v>36</v>
      </c>
      <c r="C132" s="17">
        <v>2015</v>
      </c>
      <c r="D132" s="9">
        <v>7.9606836219669725</v>
      </c>
      <c r="E132" s="9">
        <v>12.333725512450615</v>
      </c>
      <c r="F132" s="9">
        <v>16.208039712070612</v>
      </c>
      <c r="G132" s="9"/>
      <c r="H132" s="9"/>
      <c r="I132" s="9"/>
    </row>
    <row r="133" spans="1:9" x14ac:dyDescent="0.25">
      <c r="A133" s="7" t="s">
        <v>11</v>
      </c>
      <c r="B133" s="8" t="s">
        <v>36</v>
      </c>
      <c r="C133" s="17">
        <v>2016</v>
      </c>
      <c r="D133" s="9">
        <v>9.3837065022232551</v>
      </c>
      <c r="E133" s="9">
        <v>10.753976670110632</v>
      </c>
      <c r="F133" s="9">
        <v>14.691835894127649</v>
      </c>
      <c r="G133" s="9"/>
      <c r="H133" s="9"/>
      <c r="I133" s="9"/>
    </row>
    <row r="134" spans="1:9" x14ac:dyDescent="0.25">
      <c r="A134" s="7" t="s">
        <v>11</v>
      </c>
      <c r="B134" s="8" t="s">
        <v>36</v>
      </c>
      <c r="C134" s="17">
        <v>2017</v>
      </c>
      <c r="D134" s="9">
        <v>5.2719553276758049</v>
      </c>
      <c r="E134" s="9">
        <v>8.9557613428085645</v>
      </c>
      <c r="F134" s="9">
        <v>13.188529326536456</v>
      </c>
      <c r="G134" s="9"/>
      <c r="H134" s="9"/>
      <c r="I134" s="9"/>
    </row>
    <row r="135" spans="1:9" x14ac:dyDescent="0.25">
      <c r="A135" s="7" t="s">
        <v>11</v>
      </c>
      <c r="B135" s="8" t="s">
        <v>36</v>
      </c>
      <c r="C135" s="17">
        <v>2018</v>
      </c>
      <c r="D135" s="9">
        <v>5.524390243902439</v>
      </c>
      <c r="E135" s="9">
        <v>8.4748272458045406</v>
      </c>
      <c r="F135" s="9">
        <v>12.837209302325581</v>
      </c>
      <c r="G135" s="9"/>
      <c r="H135" s="9"/>
      <c r="I135" s="9"/>
    </row>
    <row r="136" spans="1:9" x14ac:dyDescent="0.25">
      <c r="A136" s="10" t="s">
        <v>11</v>
      </c>
      <c r="B136" s="11" t="s">
        <v>36</v>
      </c>
      <c r="C136" s="18">
        <v>2019</v>
      </c>
      <c r="D136" s="12">
        <v>6.9336032388663966</v>
      </c>
      <c r="E136" s="12">
        <v>11.298066836505321</v>
      </c>
      <c r="F136" s="12">
        <v>11.98641975308642</v>
      </c>
      <c r="G136" s="12"/>
      <c r="H136" s="12"/>
      <c r="I136" s="12"/>
    </row>
    <row r="137" spans="1:9" x14ac:dyDescent="0.25">
      <c r="A137" s="7" t="s">
        <v>11</v>
      </c>
      <c r="B137" s="8" t="s">
        <v>37</v>
      </c>
      <c r="C137" s="17">
        <v>2015</v>
      </c>
      <c r="D137" s="9">
        <v>9.4934029007653908</v>
      </c>
      <c r="E137" s="9">
        <v>9.8491891766836925</v>
      </c>
      <c r="F137" s="9">
        <v>12.104398148148148</v>
      </c>
      <c r="G137" s="9"/>
      <c r="H137" s="9"/>
      <c r="I137" s="9"/>
    </row>
    <row r="138" spans="1:9" x14ac:dyDescent="0.25">
      <c r="A138" s="7" t="s">
        <v>11</v>
      </c>
      <c r="B138" s="8" t="s">
        <v>37</v>
      </c>
      <c r="C138" s="17">
        <v>2016</v>
      </c>
      <c r="D138" s="9">
        <v>9.1219359475189137</v>
      </c>
      <c r="E138" s="9">
        <v>9.7899608510592131</v>
      </c>
      <c r="F138" s="9">
        <v>14.592592592592593</v>
      </c>
      <c r="G138" s="9"/>
      <c r="H138" s="9"/>
      <c r="I138" s="9"/>
    </row>
    <row r="139" spans="1:9" x14ac:dyDescent="0.25">
      <c r="A139" s="7" t="s">
        <v>11</v>
      </c>
      <c r="B139" s="8" t="s">
        <v>37</v>
      </c>
      <c r="C139" s="17">
        <v>2017</v>
      </c>
      <c r="D139" s="9">
        <v>9.0684420197026991</v>
      </c>
      <c r="E139" s="9">
        <v>9.4663689494556156</v>
      </c>
      <c r="F139" s="9">
        <v>13.085858585858585</v>
      </c>
      <c r="G139" s="9"/>
      <c r="H139" s="9"/>
      <c r="I139" s="9"/>
    </row>
    <row r="140" spans="1:9" x14ac:dyDescent="0.25">
      <c r="A140" s="7" t="s">
        <v>11</v>
      </c>
      <c r="B140" s="8" t="s">
        <v>37</v>
      </c>
      <c r="C140" s="17">
        <v>2018</v>
      </c>
      <c r="D140" s="9">
        <v>18.391494356450945</v>
      </c>
      <c r="E140" s="9">
        <v>15.407235242996567</v>
      </c>
      <c r="F140" s="9">
        <v>14.083333333333332</v>
      </c>
      <c r="G140" s="9"/>
      <c r="H140" s="9"/>
      <c r="I140" s="9"/>
    </row>
    <row r="141" spans="1:9" x14ac:dyDescent="0.25">
      <c r="A141" s="10" t="s">
        <v>11</v>
      </c>
      <c r="B141" s="11" t="s">
        <v>37</v>
      </c>
      <c r="C141" s="18">
        <v>2019</v>
      </c>
      <c r="D141" s="12">
        <v>21.154584574644158</v>
      </c>
      <c r="E141" s="12">
        <v>15.407159104513349</v>
      </c>
      <c r="F141" s="12">
        <v>15.196581196581196</v>
      </c>
      <c r="G141" s="12"/>
      <c r="H141" s="12"/>
      <c r="I141" s="12"/>
    </row>
    <row r="142" spans="1:9" x14ac:dyDescent="0.25">
      <c r="A142" s="10" t="s">
        <v>11</v>
      </c>
      <c r="B142" s="11" t="s">
        <v>37</v>
      </c>
      <c r="C142" s="18">
        <v>2020</v>
      </c>
      <c r="D142" s="12">
        <v>8.212765957446809</v>
      </c>
      <c r="E142" s="12">
        <v>15.494199535962878</v>
      </c>
      <c r="F142" s="12">
        <v>9.3888888888888893</v>
      </c>
      <c r="G142" s="12"/>
      <c r="H142" s="12"/>
      <c r="I142" s="12"/>
    </row>
    <row r="143" spans="1:9" x14ac:dyDescent="0.25">
      <c r="A143" s="7" t="s">
        <v>11</v>
      </c>
      <c r="B143" s="8" t="s">
        <v>38</v>
      </c>
      <c r="C143" s="17">
        <v>2015</v>
      </c>
      <c r="D143" s="9">
        <v>8.0590430004285807</v>
      </c>
      <c r="E143" s="9">
        <v>6.5271636364484413</v>
      </c>
      <c r="F143" s="9">
        <v>7.0892812572925399</v>
      </c>
      <c r="G143" s="9"/>
      <c r="H143" s="9"/>
      <c r="I143" s="9"/>
    </row>
    <row r="144" spans="1:9" x14ac:dyDescent="0.25">
      <c r="A144" s="7" t="s">
        <v>11</v>
      </c>
      <c r="B144" s="8" t="s">
        <v>38</v>
      </c>
      <c r="C144" s="17">
        <v>2016</v>
      </c>
      <c r="D144" s="9">
        <v>8.2812300720004597</v>
      </c>
      <c r="E144" s="9">
        <v>5.8889898499802689</v>
      </c>
      <c r="F144" s="9">
        <v>6.1447159373258833</v>
      </c>
      <c r="G144" s="9"/>
      <c r="H144" s="9"/>
      <c r="I144" s="9"/>
    </row>
    <row r="145" spans="1:9" x14ac:dyDescent="0.25">
      <c r="A145" s="7" t="s">
        <v>11</v>
      </c>
      <c r="B145" s="8" t="s">
        <v>38</v>
      </c>
      <c r="C145" s="17">
        <v>2017</v>
      </c>
      <c r="D145" s="9">
        <v>7.65109042317322</v>
      </c>
      <c r="E145" s="9">
        <v>5.9643394290016536</v>
      </c>
      <c r="F145" s="9">
        <v>6.0790875790216568</v>
      </c>
      <c r="G145" s="9"/>
      <c r="H145" s="9"/>
      <c r="I145" s="9"/>
    </row>
    <row r="146" spans="1:9" x14ac:dyDescent="0.25">
      <c r="A146" s="7" t="s">
        <v>11</v>
      </c>
      <c r="B146" s="8" t="s">
        <v>38</v>
      </c>
      <c r="C146" s="17">
        <v>2018</v>
      </c>
      <c r="D146" s="9">
        <v>7.5620887904749701</v>
      </c>
      <c r="E146" s="9">
        <v>6.1498848713619534</v>
      </c>
      <c r="F146" s="9">
        <v>6.2444705866345886</v>
      </c>
      <c r="G146" s="9"/>
      <c r="H146" s="9"/>
      <c r="I146" s="9"/>
    </row>
    <row r="147" spans="1:9" x14ac:dyDescent="0.25">
      <c r="A147" s="10" t="s">
        <v>11</v>
      </c>
      <c r="B147" s="11" t="s">
        <v>38</v>
      </c>
      <c r="C147" s="18">
        <v>2019</v>
      </c>
      <c r="D147" s="12">
        <v>13.274299835255354</v>
      </c>
      <c r="E147" s="12">
        <v>11.296317942723553</v>
      </c>
      <c r="F147" s="12">
        <v>11.901982911494438</v>
      </c>
      <c r="G147" s="12"/>
      <c r="H147" s="12"/>
      <c r="I147" s="12"/>
    </row>
    <row r="148" spans="1:9" x14ac:dyDescent="0.25">
      <c r="A148" s="7" t="s">
        <v>11</v>
      </c>
      <c r="B148" s="8" t="s">
        <v>39</v>
      </c>
      <c r="C148" s="17">
        <v>2015</v>
      </c>
      <c r="D148" s="9">
        <v>14.570956650700019</v>
      </c>
      <c r="E148" s="9">
        <v>13.753579748549647</v>
      </c>
      <c r="F148" s="9">
        <v>14.327132708005218</v>
      </c>
      <c r="G148" s="9">
        <v>7.7647566057584241</v>
      </c>
      <c r="H148" s="9"/>
      <c r="I148" s="9"/>
    </row>
    <row r="149" spans="1:9" x14ac:dyDescent="0.25">
      <c r="A149" s="7" t="s">
        <v>11</v>
      </c>
      <c r="B149" s="8" t="s">
        <v>39</v>
      </c>
      <c r="C149" s="17">
        <v>2016</v>
      </c>
      <c r="D149" s="9">
        <v>14.214749843184627</v>
      </c>
      <c r="E149" s="9">
        <v>13.716828951277792</v>
      </c>
      <c r="F149" s="9">
        <v>13.577899567353489</v>
      </c>
      <c r="G149" s="9">
        <v>8.6145875144438371</v>
      </c>
      <c r="H149" s="9"/>
      <c r="I149" s="9"/>
    </row>
    <row r="150" spans="1:9" x14ac:dyDescent="0.25">
      <c r="A150" s="7" t="s">
        <v>11</v>
      </c>
      <c r="B150" s="8" t="s">
        <v>39</v>
      </c>
      <c r="C150" s="17">
        <v>2017</v>
      </c>
      <c r="D150" s="9">
        <v>13.712731512463222</v>
      </c>
      <c r="E150" s="9">
        <v>13.392108632710491</v>
      </c>
      <c r="F150" s="9">
        <v>13.458035831683654</v>
      </c>
      <c r="G150" s="9">
        <v>8.3567287239232684</v>
      </c>
      <c r="H150" s="9"/>
      <c r="I150" s="9"/>
    </row>
    <row r="151" spans="1:9" x14ac:dyDescent="0.25">
      <c r="A151" s="7" t="s">
        <v>11</v>
      </c>
      <c r="B151" s="8" t="s">
        <v>39</v>
      </c>
      <c r="C151" s="17">
        <v>2018</v>
      </c>
      <c r="D151" s="9">
        <v>13.299843209541708</v>
      </c>
      <c r="E151" s="9">
        <v>12.86758206062035</v>
      </c>
      <c r="F151" s="9">
        <v>13.482806535525439</v>
      </c>
      <c r="G151" s="9">
        <v>11.661869695828672</v>
      </c>
      <c r="H151" s="9"/>
      <c r="I151" s="9"/>
    </row>
    <row r="152" spans="1:9" x14ac:dyDescent="0.25">
      <c r="A152" s="10" t="s">
        <v>11</v>
      </c>
      <c r="B152" s="11" t="s">
        <v>39</v>
      </c>
      <c r="C152" s="18">
        <v>2019</v>
      </c>
      <c r="D152" s="12">
        <v>22.582896943118794</v>
      </c>
      <c r="E152" s="12">
        <v>22.11790375259185</v>
      </c>
      <c r="F152" s="12">
        <v>22.962990542855014</v>
      </c>
      <c r="G152" s="12">
        <v>15.667441860465116</v>
      </c>
      <c r="H152" s="12">
        <v>0</v>
      </c>
      <c r="I152" s="12"/>
    </row>
    <row r="153" spans="1:9" x14ac:dyDescent="0.25">
      <c r="A153" s="10" t="s">
        <v>11</v>
      </c>
      <c r="B153" s="11" t="s">
        <v>39</v>
      </c>
      <c r="C153" s="18">
        <v>2020</v>
      </c>
      <c r="D153" s="12">
        <v>10.4490650710546</v>
      </c>
      <c r="E153" s="12">
        <v>12.479106111509569</v>
      </c>
      <c r="F153" s="12">
        <v>11.734678398058252</v>
      </c>
      <c r="G153" s="12">
        <v>13.355519480519481</v>
      </c>
      <c r="H153" s="12">
        <v>8.9411764705882355</v>
      </c>
      <c r="I153" s="12">
        <v>3.5161290322580645</v>
      </c>
    </row>
    <row r="154" spans="1:9" x14ac:dyDescent="0.25">
      <c r="A154" s="7" t="s">
        <v>11</v>
      </c>
      <c r="B154" s="8" t="s">
        <v>40</v>
      </c>
      <c r="C154" s="17">
        <v>2015</v>
      </c>
      <c r="D154" s="9">
        <v>8.9596127492828632</v>
      </c>
      <c r="E154" s="9">
        <v>8.5588420008609933</v>
      </c>
      <c r="F154" s="9">
        <v>5.9642857142857144</v>
      </c>
      <c r="G154" s="9"/>
      <c r="H154" s="9"/>
      <c r="I154" s="9"/>
    </row>
    <row r="155" spans="1:9" x14ac:dyDescent="0.25">
      <c r="A155" s="7" t="s">
        <v>11</v>
      </c>
      <c r="B155" s="8" t="s">
        <v>40</v>
      </c>
      <c r="C155" s="17">
        <v>2016</v>
      </c>
      <c r="D155" s="9">
        <v>8.3580559651524791</v>
      </c>
      <c r="E155" s="9">
        <v>7.8436933398819066</v>
      </c>
      <c r="F155" s="9">
        <v>2.6944444444444446</v>
      </c>
      <c r="G155" s="9"/>
      <c r="H155" s="9"/>
      <c r="I155" s="9"/>
    </row>
    <row r="156" spans="1:9" x14ac:dyDescent="0.25">
      <c r="A156" s="7" t="s">
        <v>11</v>
      </c>
      <c r="B156" s="8" t="s">
        <v>40</v>
      </c>
      <c r="C156" s="17">
        <v>2017</v>
      </c>
      <c r="D156" s="9">
        <v>8.1282056320630005</v>
      </c>
      <c r="E156" s="9">
        <v>7.9919243391930914</v>
      </c>
      <c r="F156" s="9">
        <v>2.5555555555555558</v>
      </c>
      <c r="G156" s="9"/>
      <c r="H156" s="9"/>
      <c r="I156" s="9"/>
    </row>
    <row r="157" spans="1:9" x14ac:dyDescent="0.25">
      <c r="A157" s="7" t="s">
        <v>11</v>
      </c>
      <c r="B157" s="8" t="s">
        <v>40</v>
      </c>
      <c r="C157" s="17">
        <v>2018</v>
      </c>
      <c r="D157" s="9">
        <v>9.5842547545333918</v>
      </c>
      <c r="E157" s="9">
        <v>7.9199736724309489</v>
      </c>
      <c r="F157" s="9">
        <v>4.7857142857142856</v>
      </c>
      <c r="G157" s="9"/>
      <c r="H157" s="9"/>
      <c r="I157" s="9"/>
    </row>
    <row r="158" spans="1:9" x14ac:dyDescent="0.25">
      <c r="A158" s="10" t="s">
        <v>11</v>
      </c>
      <c r="B158" s="11" t="s">
        <v>40</v>
      </c>
      <c r="C158" s="18">
        <v>2019</v>
      </c>
      <c r="D158" s="12">
        <v>15.418472652218782</v>
      </c>
      <c r="E158" s="12">
        <v>14.584703947368421</v>
      </c>
      <c r="F158" s="12">
        <v>9.3333333333333339</v>
      </c>
      <c r="G158" s="12"/>
      <c r="H158" s="12"/>
      <c r="I158" s="12"/>
    </row>
    <row r="159" spans="1:9" x14ac:dyDescent="0.25">
      <c r="A159" s="10" t="s">
        <v>11</v>
      </c>
      <c r="B159" s="11" t="s">
        <v>40</v>
      </c>
      <c r="C159" s="18">
        <v>2020</v>
      </c>
      <c r="D159" s="12">
        <v>8.7868725868725868</v>
      </c>
      <c r="E159" s="12">
        <v>8.3435582822085887</v>
      </c>
      <c r="F159" s="12">
        <v>4.833333333333333</v>
      </c>
      <c r="G159" s="12"/>
      <c r="H159" s="12"/>
      <c r="I159" s="12"/>
    </row>
    <row r="160" spans="1:9" x14ac:dyDescent="0.25">
      <c r="A160" s="7" t="s">
        <v>11</v>
      </c>
      <c r="B160" s="8" t="s">
        <v>41</v>
      </c>
      <c r="C160" s="17">
        <v>2015</v>
      </c>
      <c r="D160" s="9">
        <v>12.694348975518045</v>
      </c>
      <c r="E160" s="9">
        <v>13.404353729785489</v>
      </c>
      <c r="F160" s="9">
        <v>12.430610785151686</v>
      </c>
      <c r="G160" s="9">
        <v>32.400432900432904</v>
      </c>
      <c r="H160" s="9"/>
      <c r="I160" s="9"/>
    </row>
    <row r="161" spans="1:9" x14ac:dyDescent="0.25">
      <c r="A161" s="7" t="s">
        <v>11</v>
      </c>
      <c r="B161" s="8" t="s">
        <v>41</v>
      </c>
      <c r="C161" s="17">
        <v>2016</v>
      </c>
      <c r="D161" s="9">
        <v>11.960678279218003</v>
      </c>
      <c r="E161" s="9">
        <v>13.095918731596447</v>
      </c>
      <c r="F161" s="9">
        <v>12.210184393812478</v>
      </c>
      <c r="G161" s="9">
        <v>18.025974025974023</v>
      </c>
      <c r="H161" s="9"/>
      <c r="I161" s="9"/>
    </row>
    <row r="162" spans="1:9" x14ac:dyDescent="0.25">
      <c r="A162" s="7" t="s">
        <v>11</v>
      </c>
      <c r="B162" s="8" t="s">
        <v>41</v>
      </c>
      <c r="C162" s="17">
        <v>2017</v>
      </c>
      <c r="D162" s="9">
        <v>10.857348507581852</v>
      </c>
      <c r="E162" s="9">
        <v>12.724860197265011</v>
      </c>
      <c r="F162" s="9">
        <v>12.630100866045181</v>
      </c>
      <c r="G162" s="9">
        <v>11.672440409160219</v>
      </c>
      <c r="H162" s="9">
        <v>15.142857142857144</v>
      </c>
      <c r="I162" s="9"/>
    </row>
    <row r="163" spans="1:9" x14ac:dyDescent="0.25">
      <c r="A163" s="7" t="s">
        <v>11</v>
      </c>
      <c r="B163" s="8" t="s">
        <v>41</v>
      </c>
      <c r="C163" s="17">
        <v>2018</v>
      </c>
      <c r="D163" s="9">
        <v>12.192237248123165</v>
      </c>
      <c r="E163" s="9">
        <v>12.285178510273852</v>
      </c>
      <c r="F163" s="9">
        <v>11.920875176800541</v>
      </c>
      <c r="G163" s="9">
        <v>11.568788415247278</v>
      </c>
      <c r="H163" s="9">
        <v>14.791666666666666</v>
      </c>
      <c r="I163" s="9"/>
    </row>
    <row r="164" spans="1:9" x14ac:dyDescent="0.25">
      <c r="A164" s="10" t="s">
        <v>11</v>
      </c>
      <c r="B164" s="11" t="s">
        <v>41</v>
      </c>
      <c r="C164" s="18">
        <v>2019</v>
      </c>
      <c r="D164" s="12">
        <v>24.231191502786835</v>
      </c>
      <c r="E164" s="12">
        <v>21.953430863614912</v>
      </c>
      <c r="F164" s="12">
        <v>21.381115385780497</v>
      </c>
      <c r="G164" s="12">
        <v>20.41861510791367</v>
      </c>
      <c r="H164" s="12">
        <v>17.23076923076923</v>
      </c>
      <c r="I164" s="12"/>
    </row>
    <row r="165" spans="1:9" x14ac:dyDescent="0.25">
      <c r="A165" s="10" t="s">
        <v>11</v>
      </c>
      <c r="B165" s="11" t="s">
        <v>41</v>
      </c>
      <c r="C165" s="18">
        <v>2020</v>
      </c>
      <c r="D165" s="12">
        <v>10.737528573349469</v>
      </c>
      <c r="E165" s="12">
        <v>11.970421344923336</v>
      </c>
      <c r="F165" s="12">
        <v>11.510869565217391</v>
      </c>
      <c r="G165" s="12">
        <v>10.018927444794953</v>
      </c>
      <c r="H165" s="12">
        <v>0</v>
      </c>
      <c r="I165" s="12"/>
    </row>
    <row r="166" spans="1:9" x14ac:dyDescent="0.25">
      <c r="A166" s="7" t="s">
        <v>11</v>
      </c>
      <c r="B166" s="8" t="s">
        <v>42</v>
      </c>
      <c r="C166" s="17">
        <v>2015</v>
      </c>
      <c r="D166" s="9">
        <v>11.275322067290416</v>
      </c>
      <c r="E166" s="9">
        <v>12.583103711543886</v>
      </c>
      <c r="F166" s="9">
        <v>11.271568393382729</v>
      </c>
      <c r="G166" s="9">
        <v>6.9268998205230083</v>
      </c>
      <c r="H166" s="9"/>
      <c r="I166" s="9"/>
    </row>
    <row r="167" spans="1:9" x14ac:dyDescent="0.25">
      <c r="A167" s="7" t="s">
        <v>11</v>
      </c>
      <c r="B167" s="8" t="s">
        <v>42</v>
      </c>
      <c r="C167" s="17">
        <v>2016</v>
      </c>
      <c r="D167" s="9">
        <v>10.827377667796727</v>
      </c>
      <c r="E167" s="9">
        <v>12.149517283453067</v>
      </c>
      <c r="F167" s="9">
        <v>10.818666543114048</v>
      </c>
      <c r="G167" s="9">
        <v>11.038104122796151</v>
      </c>
      <c r="H167" s="9"/>
      <c r="I167" s="9"/>
    </row>
    <row r="168" spans="1:9" x14ac:dyDescent="0.25">
      <c r="A168" s="7" t="s">
        <v>11</v>
      </c>
      <c r="B168" s="8" t="s">
        <v>42</v>
      </c>
      <c r="C168" s="17">
        <v>2017</v>
      </c>
      <c r="D168" s="9">
        <v>10.375969642479056</v>
      </c>
      <c r="E168" s="9">
        <v>11.744514828935174</v>
      </c>
      <c r="F168" s="9">
        <v>10.298378404098139</v>
      </c>
      <c r="G168" s="9">
        <v>10.918629086962421</v>
      </c>
      <c r="H168" s="9"/>
      <c r="I168" s="9"/>
    </row>
    <row r="169" spans="1:9" x14ac:dyDescent="0.25">
      <c r="A169" s="7" t="s">
        <v>11</v>
      </c>
      <c r="B169" s="8" t="s">
        <v>42</v>
      </c>
      <c r="C169" s="17">
        <v>2018</v>
      </c>
      <c r="D169" s="9">
        <v>10.190605267161169</v>
      </c>
      <c r="E169" s="9">
        <v>11.455575482733019</v>
      </c>
      <c r="F169" s="9">
        <v>10.224961415718544</v>
      </c>
      <c r="G169" s="9">
        <v>8.6589775487079947</v>
      </c>
      <c r="H169" s="9"/>
      <c r="I169" s="9"/>
    </row>
    <row r="170" spans="1:9" x14ac:dyDescent="0.25">
      <c r="A170" s="10" t="s">
        <v>11</v>
      </c>
      <c r="B170" s="11" t="s">
        <v>42</v>
      </c>
      <c r="C170" s="18">
        <v>2019</v>
      </c>
      <c r="D170" s="12">
        <v>18.380470016207454</v>
      </c>
      <c r="E170" s="12">
        <v>20.224755549376709</v>
      </c>
      <c r="F170" s="12">
        <v>18.076722090261281</v>
      </c>
      <c r="G170" s="12">
        <v>12.143333333333333</v>
      </c>
      <c r="H170" s="12"/>
      <c r="I170" s="12"/>
    </row>
    <row r="171" spans="1:9" x14ac:dyDescent="0.25">
      <c r="A171" s="10" t="s">
        <v>11</v>
      </c>
      <c r="B171" s="11" t="s">
        <v>42</v>
      </c>
      <c r="C171" s="18">
        <v>2020</v>
      </c>
      <c r="D171" s="12">
        <v>9.8119953444387864</v>
      </c>
      <c r="E171" s="12">
        <v>10.760690365790829</v>
      </c>
      <c r="F171" s="12">
        <v>9.6898928024502293</v>
      </c>
      <c r="G171" s="12">
        <v>7.8656716417910451</v>
      </c>
      <c r="H171" s="12"/>
      <c r="I171" s="12"/>
    </row>
    <row r="172" spans="1:9" x14ac:dyDescent="0.25">
      <c r="A172" s="7" t="s">
        <v>11</v>
      </c>
      <c r="B172" s="8" t="s">
        <v>43</v>
      </c>
      <c r="C172" s="17">
        <v>2015</v>
      </c>
      <c r="D172" s="9"/>
      <c r="E172" s="9"/>
      <c r="F172" s="9"/>
      <c r="G172" s="9"/>
      <c r="H172" s="9"/>
      <c r="I172" s="9"/>
    </row>
    <row r="173" spans="1:9" x14ac:dyDescent="0.25">
      <c r="A173" s="7" t="s">
        <v>11</v>
      </c>
      <c r="B173" s="8" t="s">
        <v>43</v>
      </c>
      <c r="C173" s="17">
        <v>2016</v>
      </c>
      <c r="D173" s="9">
        <v>4.4323190418017449</v>
      </c>
      <c r="E173" s="9">
        <v>3.2481164017715312</v>
      </c>
      <c r="F173" s="9">
        <v>5.4729777266518624</v>
      </c>
      <c r="G173" s="9"/>
      <c r="H173" s="9"/>
      <c r="I173" s="9"/>
    </row>
    <row r="174" spans="1:9" x14ac:dyDescent="0.25">
      <c r="A174" s="7" t="s">
        <v>11</v>
      </c>
      <c r="B174" s="8" t="s">
        <v>43</v>
      </c>
      <c r="C174" s="17">
        <v>2017</v>
      </c>
      <c r="D174" s="9">
        <v>6.0043749784105573</v>
      </c>
      <c r="E174" s="9">
        <v>4.6387473740051712</v>
      </c>
      <c r="F174" s="9">
        <v>8.9476000118605317</v>
      </c>
      <c r="G174" s="9"/>
      <c r="H174" s="9"/>
      <c r="I174" s="9"/>
    </row>
    <row r="175" spans="1:9" x14ac:dyDescent="0.25">
      <c r="A175" s="7" t="s">
        <v>11</v>
      </c>
      <c r="B175" s="8" t="s">
        <v>43</v>
      </c>
      <c r="C175" s="17">
        <v>2018</v>
      </c>
      <c r="D175" s="9">
        <v>7.320515876165647</v>
      </c>
      <c r="E175" s="9">
        <v>5.8310047894152932</v>
      </c>
      <c r="F175" s="9">
        <v>9.069577754741271</v>
      </c>
      <c r="G175" s="9"/>
      <c r="H175" s="9"/>
      <c r="I175" s="9"/>
    </row>
    <row r="176" spans="1:9" x14ac:dyDescent="0.25">
      <c r="A176" s="10" t="s">
        <v>11</v>
      </c>
      <c r="B176" s="11" t="s">
        <v>43</v>
      </c>
      <c r="C176" s="18">
        <v>2019</v>
      </c>
      <c r="D176" s="12">
        <v>18.660161221892235</v>
      </c>
      <c r="E176" s="12">
        <v>11.321174678402167</v>
      </c>
      <c r="F176" s="12">
        <v>16.837124878993222</v>
      </c>
      <c r="G176" s="12"/>
      <c r="H176" s="12"/>
      <c r="I176" s="12"/>
    </row>
    <row r="177" spans="1:9" x14ac:dyDescent="0.25">
      <c r="A177" s="10" t="s">
        <v>11</v>
      </c>
      <c r="B177" s="11" t="s">
        <v>43</v>
      </c>
      <c r="C177" s="18">
        <v>2020</v>
      </c>
      <c r="D177" s="12">
        <v>7.7430025445292623</v>
      </c>
      <c r="E177" s="12">
        <v>6.3300727363932783</v>
      </c>
      <c r="F177" s="12">
        <v>9.1793754538852586</v>
      </c>
      <c r="G177" s="12"/>
      <c r="H177" s="12"/>
      <c r="I177" s="12"/>
    </row>
    <row r="178" spans="1:9" x14ac:dyDescent="0.25">
      <c r="A178" s="7" t="s">
        <v>11</v>
      </c>
      <c r="B178" s="8" t="s">
        <v>44</v>
      </c>
      <c r="C178" s="17">
        <v>2015</v>
      </c>
      <c r="D178" s="9">
        <v>15.293611508451228</v>
      </c>
      <c r="E178" s="9">
        <v>13.905642154633023</v>
      </c>
      <c r="F178" s="9">
        <v>12.315118002112877</v>
      </c>
      <c r="G178" s="9">
        <v>21.097222222222225</v>
      </c>
      <c r="H178" s="9"/>
      <c r="I178" s="9"/>
    </row>
    <row r="179" spans="1:9" x14ac:dyDescent="0.25">
      <c r="A179" s="7" t="s">
        <v>11</v>
      </c>
      <c r="B179" s="8" t="s">
        <v>44</v>
      </c>
      <c r="C179" s="17">
        <v>2016</v>
      </c>
      <c r="D179" s="9">
        <v>14.747844059643834</v>
      </c>
      <c r="E179" s="9">
        <v>12.948063421492636</v>
      </c>
      <c r="F179" s="9">
        <v>11.638886711847595</v>
      </c>
      <c r="G179" s="9">
        <v>22.9375</v>
      </c>
      <c r="H179" s="9"/>
      <c r="I179" s="9"/>
    </row>
    <row r="180" spans="1:9" x14ac:dyDescent="0.25">
      <c r="A180" s="7" t="s">
        <v>11</v>
      </c>
      <c r="B180" s="8" t="s">
        <v>44</v>
      </c>
      <c r="C180" s="17">
        <v>2017</v>
      </c>
      <c r="D180" s="9">
        <v>14.466346622095662</v>
      </c>
      <c r="E180" s="9">
        <v>12.790005945652606</v>
      </c>
      <c r="F180" s="9">
        <v>11.397229426746248</v>
      </c>
      <c r="G180" s="9">
        <v>20.383333333333333</v>
      </c>
      <c r="H180" s="9"/>
      <c r="I180" s="9"/>
    </row>
    <row r="181" spans="1:9" x14ac:dyDescent="0.25">
      <c r="A181" s="7" t="s">
        <v>11</v>
      </c>
      <c r="B181" s="8" t="s">
        <v>45</v>
      </c>
      <c r="C181" s="17">
        <v>2015</v>
      </c>
      <c r="D181" s="9">
        <v>8.0418269080901315</v>
      </c>
      <c r="E181" s="9">
        <v>6.6229900340500336</v>
      </c>
      <c r="F181" s="9">
        <v>7.175274259409484</v>
      </c>
      <c r="G181" s="9"/>
      <c r="H181" s="9"/>
      <c r="I181" s="9"/>
    </row>
    <row r="182" spans="1:9" x14ac:dyDescent="0.25">
      <c r="A182" s="7" t="s">
        <v>11</v>
      </c>
      <c r="B182" s="8" t="s">
        <v>45</v>
      </c>
      <c r="C182" s="17">
        <v>2016</v>
      </c>
      <c r="D182" s="9">
        <v>7.2014381208554266</v>
      </c>
      <c r="E182" s="9">
        <v>6.4341735878340574</v>
      </c>
      <c r="F182" s="9">
        <v>6.3722350757052011</v>
      </c>
      <c r="G182" s="9"/>
      <c r="H182" s="9"/>
      <c r="I182" s="9"/>
    </row>
    <row r="183" spans="1:9" x14ac:dyDescent="0.25">
      <c r="A183" s="7" t="s">
        <v>11</v>
      </c>
      <c r="B183" s="8" t="s">
        <v>45</v>
      </c>
      <c r="C183" s="17">
        <v>2017</v>
      </c>
      <c r="D183" s="9">
        <v>5.8001258990787585</v>
      </c>
      <c r="E183" s="9">
        <v>6.5241783996000446</v>
      </c>
      <c r="F183" s="9">
        <v>6.320995942891118</v>
      </c>
      <c r="G183" s="9"/>
      <c r="H183" s="9"/>
      <c r="I183" s="9"/>
    </row>
    <row r="184" spans="1:9" x14ac:dyDescent="0.25">
      <c r="A184" s="10" t="s">
        <v>11</v>
      </c>
      <c r="B184" s="11" t="s">
        <v>45</v>
      </c>
      <c r="C184" s="18">
        <v>2019</v>
      </c>
      <c r="D184" s="12">
        <v>6.0430586488492946</v>
      </c>
      <c r="E184" s="12">
        <v>6.7533408620365138</v>
      </c>
      <c r="F184" s="12">
        <v>6.0268292682926825</v>
      </c>
      <c r="G184" s="12"/>
      <c r="H184" s="12"/>
      <c r="I184" s="12"/>
    </row>
    <row r="185" spans="1:9" x14ac:dyDescent="0.25">
      <c r="A185" s="7" t="s">
        <v>11</v>
      </c>
      <c r="B185" s="8" t="s">
        <v>46</v>
      </c>
      <c r="C185" s="17">
        <v>2015</v>
      </c>
      <c r="D185" s="9">
        <v>12.547619047619049</v>
      </c>
      <c r="E185" s="9">
        <v>11.639074681158464</v>
      </c>
      <c r="F185" s="9">
        <v>13.111728395061727</v>
      </c>
      <c r="G185" s="9"/>
      <c r="H185" s="9"/>
      <c r="I185" s="9"/>
    </row>
    <row r="186" spans="1:9" x14ac:dyDescent="0.25">
      <c r="A186" s="7" t="s">
        <v>11</v>
      </c>
      <c r="B186" s="8" t="s">
        <v>46</v>
      </c>
      <c r="C186" s="17">
        <v>2016</v>
      </c>
      <c r="D186" s="9">
        <v>8.4029411764705895</v>
      </c>
      <c r="E186" s="9">
        <v>6.9553804737150173</v>
      </c>
      <c r="F186" s="9">
        <v>8.5396837383335384</v>
      </c>
      <c r="G186" s="9"/>
      <c r="H186" s="9"/>
      <c r="I186" s="9"/>
    </row>
    <row r="187" spans="1:9" x14ac:dyDescent="0.25">
      <c r="A187" s="7" t="s">
        <v>11</v>
      </c>
      <c r="B187" s="8" t="s">
        <v>46</v>
      </c>
      <c r="C187" s="17">
        <v>2017</v>
      </c>
      <c r="D187" s="9">
        <v>7.9036075601050353</v>
      </c>
      <c r="E187" s="9">
        <v>6.7497820218923774</v>
      </c>
      <c r="F187" s="9">
        <v>8.480638079398231</v>
      </c>
      <c r="G187" s="9"/>
      <c r="H187" s="9"/>
      <c r="I187" s="9"/>
    </row>
    <row r="188" spans="1:9" x14ac:dyDescent="0.25">
      <c r="A188" s="10" t="s">
        <v>11</v>
      </c>
      <c r="B188" s="11" t="s">
        <v>46</v>
      </c>
      <c r="C188" s="18">
        <v>2019</v>
      </c>
      <c r="D188" s="12">
        <v>15.605381165919283</v>
      </c>
      <c r="E188" s="12">
        <v>13.705540488182875</v>
      </c>
      <c r="F188" s="12">
        <v>15.606626347620299</v>
      </c>
      <c r="G188" s="12"/>
      <c r="H188" s="12">
        <v>29.6</v>
      </c>
      <c r="I188" s="12"/>
    </row>
    <row r="189" spans="1:9" x14ac:dyDescent="0.25">
      <c r="A189" s="10" t="s">
        <v>11</v>
      </c>
      <c r="B189" s="11" t="s">
        <v>46</v>
      </c>
      <c r="C189" s="18">
        <v>2020</v>
      </c>
      <c r="D189" s="12">
        <v>8.4296296296296305</v>
      </c>
      <c r="E189" s="12">
        <v>7.326732673267327</v>
      </c>
      <c r="F189" s="12">
        <v>9.0627137970353484</v>
      </c>
      <c r="G189" s="12"/>
      <c r="H189" s="12">
        <v>8.8571428571428577</v>
      </c>
      <c r="I189" s="12"/>
    </row>
    <row r="190" spans="1:9" x14ac:dyDescent="0.25">
      <c r="A190" s="7" t="s">
        <v>11</v>
      </c>
      <c r="B190" s="8" t="s">
        <v>47</v>
      </c>
      <c r="C190" s="17">
        <v>2015</v>
      </c>
      <c r="D190" s="9">
        <v>7.5652399279241633</v>
      </c>
      <c r="E190" s="9">
        <v>8.8743824783050034</v>
      </c>
      <c r="F190" s="9">
        <v>9.0323010486233262</v>
      </c>
      <c r="G190" s="9">
        <v>7.8362903225806448</v>
      </c>
      <c r="H190" s="9"/>
      <c r="I190" s="9"/>
    </row>
    <row r="191" spans="1:9" x14ac:dyDescent="0.25">
      <c r="A191" s="7" t="s">
        <v>11</v>
      </c>
      <c r="B191" s="8" t="s">
        <v>47</v>
      </c>
      <c r="C191" s="17">
        <v>2016</v>
      </c>
      <c r="D191" s="9">
        <v>7.7867506246123002</v>
      </c>
      <c r="E191" s="9">
        <v>8.2895302532685573</v>
      </c>
      <c r="F191" s="9">
        <v>8.3379349385395027</v>
      </c>
      <c r="G191" s="9">
        <v>5.7400356699751853</v>
      </c>
      <c r="H191" s="9"/>
      <c r="I191" s="9"/>
    </row>
    <row r="192" spans="1:9" x14ac:dyDescent="0.25">
      <c r="A192" s="7" t="s">
        <v>11</v>
      </c>
      <c r="B192" s="8" t="s">
        <v>47</v>
      </c>
      <c r="C192" s="17">
        <v>2017</v>
      </c>
      <c r="D192" s="9">
        <v>7.3900510131463211</v>
      </c>
      <c r="E192" s="9">
        <v>7.94393886776336</v>
      </c>
      <c r="F192" s="9">
        <v>8.4089494623486125</v>
      </c>
      <c r="G192" s="9">
        <v>8.6136363636363633</v>
      </c>
      <c r="H192" s="9"/>
      <c r="I192" s="9"/>
    </row>
    <row r="193" spans="1:9" x14ac:dyDescent="0.25">
      <c r="A193" s="7" t="s">
        <v>11</v>
      </c>
      <c r="B193" s="8" t="s">
        <v>47</v>
      </c>
      <c r="C193" s="17">
        <v>2018</v>
      </c>
      <c r="D193" s="9"/>
      <c r="E193" s="9"/>
      <c r="F193" s="9"/>
      <c r="G193" s="9">
        <v>27.45</v>
      </c>
      <c r="H193" s="9"/>
      <c r="I193" s="9"/>
    </row>
    <row r="194" spans="1:9" x14ac:dyDescent="0.25">
      <c r="A194" s="10" t="s">
        <v>11</v>
      </c>
      <c r="B194" s="11" t="s">
        <v>47</v>
      </c>
      <c r="C194" s="18">
        <v>2019</v>
      </c>
      <c r="D194" s="12">
        <v>13.233102918586789</v>
      </c>
      <c r="E194" s="12">
        <v>14.51057268722467</v>
      </c>
      <c r="F194" s="12">
        <v>14.785815268614515</v>
      </c>
      <c r="G194" s="12">
        <v>7.6891891891891895</v>
      </c>
      <c r="H194" s="12"/>
      <c r="I194" s="12"/>
    </row>
    <row r="195" spans="1:9" x14ac:dyDescent="0.25">
      <c r="A195" s="7" t="s">
        <v>11</v>
      </c>
      <c r="B195" s="8" t="s">
        <v>48</v>
      </c>
      <c r="C195" s="17">
        <v>2015</v>
      </c>
      <c r="D195" s="9">
        <v>12.702996242768593</v>
      </c>
      <c r="E195" s="9">
        <v>12.781929799346495</v>
      </c>
      <c r="F195" s="9">
        <v>12.359191020908215</v>
      </c>
      <c r="G195" s="9">
        <v>23.103105343500598</v>
      </c>
      <c r="H195" s="9">
        <v>28.448295442207893</v>
      </c>
      <c r="I195" s="9">
        <v>28.259873520199609</v>
      </c>
    </row>
    <row r="196" spans="1:9" x14ac:dyDescent="0.25">
      <c r="A196" s="7" t="s">
        <v>11</v>
      </c>
      <c r="B196" s="8" t="s">
        <v>48</v>
      </c>
      <c r="C196" s="17">
        <v>2016</v>
      </c>
      <c r="D196" s="9">
        <v>11.908903378265682</v>
      </c>
      <c r="E196" s="9">
        <v>11.900873002866454</v>
      </c>
      <c r="F196" s="9">
        <v>11.579028700446715</v>
      </c>
      <c r="G196" s="9">
        <v>23.49939988344833</v>
      </c>
      <c r="H196" s="9">
        <v>25.442016806722688</v>
      </c>
      <c r="I196" s="9">
        <v>25.759805880241274</v>
      </c>
    </row>
    <row r="197" spans="1:9" x14ac:dyDescent="0.25">
      <c r="A197" s="7" t="s">
        <v>11</v>
      </c>
      <c r="B197" s="8" t="s">
        <v>48</v>
      </c>
      <c r="C197" s="17">
        <v>2017</v>
      </c>
      <c r="D197" s="9">
        <v>11.392651536181019</v>
      </c>
      <c r="E197" s="9">
        <v>11.747166352642507</v>
      </c>
      <c r="F197" s="9">
        <v>11.369718084773019</v>
      </c>
      <c r="G197" s="9">
        <v>22.695088036804648</v>
      </c>
      <c r="H197" s="9">
        <v>23.976053021610255</v>
      </c>
      <c r="I197" s="9">
        <v>23.852746212121215</v>
      </c>
    </row>
    <row r="198" spans="1:9" x14ac:dyDescent="0.25">
      <c r="A198" s="7" t="s">
        <v>11</v>
      </c>
      <c r="B198" s="8" t="s">
        <v>48</v>
      </c>
      <c r="C198" s="17">
        <v>2018</v>
      </c>
      <c r="D198" s="9">
        <v>11.125034301073336</v>
      </c>
      <c r="E198" s="9">
        <v>11.551901483210644</v>
      </c>
      <c r="F198" s="9">
        <v>11.27424584349874</v>
      </c>
      <c r="G198" s="9">
        <v>24.266584092812209</v>
      </c>
      <c r="H198" s="9">
        <v>21.976907630522089</v>
      </c>
      <c r="I198" s="9">
        <v>23.639425223626422</v>
      </c>
    </row>
    <row r="199" spans="1:9" x14ac:dyDescent="0.25">
      <c r="A199" s="10" t="s">
        <v>11</v>
      </c>
      <c r="B199" s="11" t="s">
        <v>48</v>
      </c>
      <c r="C199" s="18">
        <v>2019</v>
      </c>
      <c r="D199" s="12">
        <v>20.168637286516184</v>
      </c>
      <c r="E199" s="12">
        <v>21.007389179586788</v>
      </c>
      <c r="F199" s="12">
        <v>20.370761639048027</v>
      </c>
      <c r="G199" s="12">
        <v>44.656623376623379</v>
      </c>
      <c r="H199" s="12">
        <v>39.639405204460964</v>
      </c>
      <c r="I199" s="12">
        <v>42.538043478260867</v>
      </c>
    </row>
    <row r="200" spans="1:9" x14ac:dyDescent="0.25">
      <c r="A200" s="10" t="s">
        <v>11</v>
      </c>
      <c r="B200" s="11" t="s">
        <v>48</v>
      </c>
      <c r="C200" s="18">
        <v>2020</v>
      </c>
      <c r="D200" s="12">
        <v>11.782286383144752</v>
      </c>
      <c r="E200" s="12">
        <v>11.489853451169035</v>
      </c>
      <c r="F200" s="12">
        <v>11.004368901077875</v>
      </c>
      <c r="G200" s="12">
        <v>27.433835845896148</v>
      </c>
      <c r="H200" s="12">
        <v>20.966257668711656</v>
      </c>
      <c r="I200" s="12">
        <v>27.086309523809526</v>
      </c>
    </row>
    <row r="201" spans="1:9" x14ac:dyDescent="0.25">
      <c r="A201" s="7" t="s">
        <v>11</v>
      </c>
      <c r="B201" s="8" t="s">
        <v>49</v>
      </c>
      <c r="C201" s="17">
        <v>2015</v>
      </c>
      <c r="D201" s="9">
        <v>12.309376682283196</v>
      </c>
      <c r="E201" s="9">
        <v>14.122375286059922</v>
      </c>
      <c r="F201" s="9">
        <v>16.373717136181941</v>
      </c>
      <c r="G201" s="9"/>
      <c r="H201" s="9"/>
      <c r="I201" s="9"/>
    </row>
    <row r="202" spans="1:9" x14ac:dyDescent="0.25">
      <c r="A202" s="7" t="s">
        <v>11</v>
      </c>
      <c r="B202" s="8" t="s">
        <v>49</v>
      </c>
      <c r="C202" s="17">
        <v>2016</v>
      </c>
      <c r="D202" s="9">
        <v>12.746232078804731</v>
      </c>
      <c r="E202" s="9">
        <v>11.353408713518597</v>
      </c>
      <c r="F202" s="9">
        <v>13.532910756652131</v>
      </c>
      <c r="G202" s="9"/>
      <c r="H202" s="9"/>
      <c r="I202" s="9"/>
    </row>
    <row r="203" spans="1:9" x14ac:dyDescent="0.25">
      <c r="A203" s="7" t="s">
        <v>11</v>
      </c>
      <c r="B203" s="8" t="s">
        <v>49</v>
      </c>
      <c r="C203" s="17">
        <v>2017</v>
      </c>
      <c r="D203" s="9">
        <v>12.486616543871643</v>
      </c>
      <c r="E203" s="9">
        <v>10.274980683987614</v>
      </c>
      <c r="F203" s="9">
        <v>13.156814862112862</v>
      </c>
      <c r="G203" s="9"/>
      <c r="H203" s="9"/>
      <c r="I203" s="9"/>
    </row>
    <row r="204" spans="1:9" x14ac:dyDescent="0.25">
      <c r="A204" s="7" t="s">
        <v>11</v>
      </c>
      <c r="B204" s="8" t="s">
        <v>49</v>
      </c>
      <c r="C204" s="17">
        <v>2018</v>
      </c>
      <c r="D204" s="9">
        <v>12.035408241278084</v>
      </c>
      <c r="E204" s="9">
        <v>10.512817138170391</v>
      </c>
      <c r="F204" s="9">
        <v>12.705250279745714</v>
      </c>
      <c r="G204" s="9"/>
      <c r="H204" s="9"/>
      <c r="I204" s="9"/>
    </row>
    <row r="205" spans="1:9" x14ac:dyDescent="0.25">
      <c r="A205" s="10" t="s">
        <v>11</v>
      </c>
      <c r="B205" s="11" t="s">
        <v>49</v>
      </c>
      <c r="C205" s="18">
        <v>2019</v>
      </c>
      <c r="D205" s="12">
        <v>25.06406397798607</v>
      </c>
      <c r="E205" s="12">
        <v>22.284494382022473</v>
      </c>
      <c r="F205" s="12">
        <v>24.988120525529069</v>
      </c>
      <c r="G205" s="12"/>
      <c r="H205" s="12"/>
      <c r="I205" s="12"/>
    </row>
    <row r="206" spans="1:9" x14ac:dyDescent="0.25">
      <c r="A206" s="10" t="s">
        <v>11</v>
      </c>
      <c r="B206" s="11" t="s">
        <v>49</v>
      </c>
      <c r="C206" s="18">
        <v>2020</v>
      </c>
      <c r="D206" s="12">
        <v>15.440231130371975</v>
      </c>
      <c r="E206" s="12">
        <v>14.752605763335376</v>
      </c>
      <c r="F206" s="12">
        <v>16.826581854703715</v>
      </c>
      <c r="G206" s="12"/>
      <c r="H206" s="12"/>
      <c r="I206" s="12"/>
    </row>
    <row r="207" spans="1:9" x14ac:dyDescent="0.25">
      <c r="A207" s="7" t="s">
        <v>11</v>
      </c>
      <c r="B207" s="8" t="s">
        <v>866</v>
      </c>
      <c r="C207" s="17">
        <v>2015</v>
      </c>
      <c r="D207" s="9">
        <v>40.857142857142861</v>
      </c>
      <c r="E207" s="9">
        <v>15.912566625655209</v>
      </c>
      <c r="F207" s="9">
        <v>12.133058292554203</v>
      </c>
      <c r="G207" s="9">
        <v>13.422905378623005</v>
      </c>
      <c r="H207" s="9"/>
      <c r="I207" s="9"/>
    </row>
    <row r="208" spans="1:9" x14ac:dyDescent="0.25">
      <c r="A208" s="7" t="s">
        <v>11</v>
      </c>
      <c r="B208" s="8" t="s">
        <v>866</v>
      </c>
      <c r="C208" s="17">
        <v>2016</v>
      </c>
      <c r="D208" s="9">
        <v>11.833333333333334</v>
      </c>
      <c r="E208" s="9">
        <v>9.7626876656988806</v>
      </c>
      <c r="F208" s="9">
        <v>9.6195464400186133</v>
      </c>
      <c r="G208" s="9">
        <v>8.3881847527707514</v>
      </c>
      <c r="H208" s="9"/>
      <c r="I208" s="9"/>
    </row>
    <row r="209" spans="1:9" x14ac:dyDescent="0.25">
      <c r="A209" s="7" t="s">
        <v>11</v>
      </c>
      <c r="B209" s="8" t="s">
        <v>866</v>
      </c>
      <c r="C209" s="17">
        <v>2017</v>
      </c>
      <c r="D209" s="9">
        <v>9.5681818181818183</v>
      </c>
      <c r="E209" s="9">
        <v>9.9773719348990006</v>
      </c>
      <c r="F209" s="9">
        <v>9.6818918399442939</v>
      </c>
      <c r="G209" s="9">
        <v>8.6040282214360957</v>
      </c>
      <c r="H209" s="9"/>
      <c r="I209" s="9"/>
    </row>
    <row r="210" spans="1:9" x14ac:dyDescent="0.25">
      <c r="A210" s="7" t="s">
        <v>11</v>
      </c>
      <c r="B210" s="8" t="s">
        <v>866</v>
      </c>
      <c r="C210" s="17">
        <v>2018</v>
      </c>
      <c r="D210" s="9">
        <v>15.060606060606061</v>
      </c>
      <c r="E210" s="9">
        <v>10.196984317990026</v>
      </c>
      <c r="F210" s="9">
        <v>9.752818390081055</v>
      </c>
      <c r="G210" s="9">
        <v>8.6666152852687937</v>
      </c>
      <c r="H210" s="9"/>
      <c r="I210" s="9"/>
    </row>
    <row r="211" spans="1:9" x14ac:dyDescent="0.25">
      <c r="A211" s="10" t="s">
        <v>11</v>
      </c>
      <c r="B211" s="11" t="s">
        <v>50</v>
      </c>
      <c r="C211" s="18">
        <v>2019</v>
      </c>
      <c r="D211" s="12">
        <v>35.833333333333336</v>
      </c>
      <c r="E211" s="12">
        <v>20.890081924350707</v>
      </c>
      <c r="F211" s="12">
        <v>20.25685836212152</v>
      </c>
      <c r="G211" s="12">
        <v>18.558466576767483</v>
      </c>
      <c r="H211" s="12"/>
      <c r="I211" s="12"/>
    </row>
    <row r="212" spans="1:9" x14ac:dyDescent="0.25">
      <c r="A212" s="7" t="s">
        <v>11</v>
      </c>
      <c r="B212" s="8" t="s">
        <v>51</v>
      </c>
      <c r="C212" s="17">
        <v>2015</v>
      </c>
      <c r="D212" s="9">
        <v>6.1339381222859899</v>
      </c>
      <c r="E212" s="9">
        <v>10.425374732829512</v>
      </c>
      <c r="F212" s="9">
        <v>11.073123367485371</v>
      </c>
      <c r="G212" s="9"/>
      <c r="H212" s="9"/>
      <c r="I212" s="9"/>
    </row>
    <row r="213" spans="1:9" x14ac:dyDescent="0.25">
      <c r="A213" s="7" t="s">
        <v>11</v>
      </c>
      <c r="B213" s="8" t="s">
        <v>51</v>
      </c>
      <c r="C213" s="17">
        <v>2017</v>
      </c>
      <c r="D213" s="9">
        <v>8.3936051089143557</v>
      </c>
      <c r="E213" s="9">
        <v>8.136243016046496</v>
      </c>
      <c r="F213" s="9">
        <v>9.2706306224826953</v>
      </c>
      <c r="G213" s="9"/>
      <c r="H213" s="9"/>
      <c r="I213" s="9"/>
    </row>
    <row r="214" spans="1:9" x14ac:dyDescent="0.25">
      <c r="A214" s="7" t="s">
        <v>11</v>
      </c>
      <c r="B214" s="8" t="s">
        <v>51</v>
      </c>
      <c r="C214" s="17">
        <v>2018</v>
      </c>
      <c r="D214" s="9">
        <v>7.99529340721796</v>
      </c>
      <c r="E214" s="9">
        <v>8.1346391416664936</v>
      </c>
      <c r="F214" s="9">
        <v>9.497497513207934</v>
      </c>
      <c r="G214" s="9"/>
      <c r="H214" s="9"/>
      <c r="I214" s="9"/>
    </row>
    <row r="215" spans="1:9" x14ac:dyDescent="0.25">
      <c r="A215" s="10" t="s">
        <v>11</v>
      </c>
      <c r="B215" s="11" t="s">
        <v>51</v>
      </c>
      <c r="C215" s="18">
        <v>2019</v>
      </c>
      <c r="D215" s="12">
        <v>14.833364226135311</v>
      </c>
      <c r="E215" s="12">
        <v>13.165454748853339</v>
      </c>
      <c r="F215" s="12">
        <v>10.703917050691244</v>
      </c>
      <c r="G215" s="12">
        <v>21.179487179487179</v>
      </c>
      <c r="H215" s="12">
        <v>22.727272727272727</v>
      </c>
      <c r="I215" s="12"/>
    </row>
    <row r="216" spans="1:9" x14ac:dyDescent="0.25">
      <c r="A216" s="10" t="s">
        <v>11</v>
      </c>
      <c r="B216" s="11" t="s">
        <v>51</v>
      </c>
      <c r="C216" s="18">
        <v>2020</v>
      </c>
      <c r="D216" s="12">
        <v>8.9972936400541279</v>
      </c>
      <c r="E216" s="12">
        <v>10.329004329004329</v>
      </c>
      <c r="F216" s="12">
        <v>9.3196721311475414</v>
      </c>
      <c r="G216" s="12">
        <v>8.0833333333333339</v>
      </c>
      <c r="H216" s="12">
        <v>8.5</v>
      </c>
      <c r="I216" s="12"/>
    </row>
    <row r="217" spans="1:9" x14ac:dyDescent="0.25">
      <c r="A217" s="7" t="s">
        <v>11</v>
      </c>
      <c r="B217" s="8" t="s">
        <v>52</v>
      </c>
      <c r="C217" s="17">
        <v>2015</v>
      </c>
      <c r="D217" s="9">
        <v>6.933269060023469</v>
      </c>
      <c r="E217" s="9">
        <v>6.8782362405173121</v>
      </c>
      <c r="F217" s="9">
        <v>6.4182298831887863</v>
      </c>
      <c r="G217" s="9">
        <v>7</v>
      </c>
      <c r="H217" s="9">
        <v>7</v>
      </c>
      <c r="I217" s="9"/>
    </row>
    <row r="218" spans="1:9" x14ac:dyDescent="0.25">
      <c r="A218" s="7" t="s">
        <v>11</v>
      </c>
      <c r="B218" s="8" t="s">
        <v>52</v>
      </c>
      <c r="C218" s="17">
        <v>2016</v>
      </c>
      <c r="D218" s="9">
        <v>6.888200144494089</v>
      </c>
      <c r="E218" s="9">
        <v>6.7862571681942008</v>
      </c>
      <c r="F218" s="9">
        <v>6.6937470169457143</v>
      </c>
      <c r="G218" s="9">
        <v>7</v>
      </c>
      <c r="H218" s="9"/>
      <c r="I218" s="9"/>
    </row>
    <row r="219" spans="1:9" x14ac:dyDescent="0.25">
      <c r="A219" s="7" t="s">
        <v>11</v>
      </c>
      <c r="B219" s="8" t="s">
        <v>52</v>
      </c>
      <c r="C219" s="17">
        <v>2017</v>
      </c>
      <c r="D219" s="9">
        <v>43.956140350877192</v>
      </c>
      <c r="E219" s="9">
        <v>14.278636121470431</v>
      </c>
      <c r="F219" s="9">
        <v>20.347222222222221</v>
      </c>
      <c r="G219" s="9"/>
      <c r="H219" s="9"/>
      <c r="I219" s="9"/>
    </row>
    <row r="220" spans="1:9" x14ac:dyDescent="0.25">
      <c r="A220" s="7" t="s">
        <v>11</v>
      </c>
      <c r="B220" s="8" t="s">
        <v>52</v>
      </c>
      <c r="C220" s="17">
        <v>2018</v>
      </c>
      <c r="D220" s="9"/>
      <c r="E220" s="9"/>
      <c r="F220" s="9"/>
      <c r="G220" s="9"/>
      <c r="H220" s="9"/>
      <c r="I220" s="9"/>
    </row>
    <row r="221" spans="1:9" x14ac:dyDescent="0.25">
      <c r="A221" s="10" t="s">
        <v>11</v>
      </c>
      <c r="B221" s="11" t="s">
        <v>52</v>
      </c>
      <c r="C221" s="18">
        <v>2019</v>
      </c>
      <c r="D221" s="12">
        <f>353.342320819113/12</f>
        <v>29.44519340159275</v>
      </c>
      <c r="E221" s="12">
        <f>289.801791044776/12</f>
        <v>24.150149253731332</v>
      </c>
      <c r="F221" s="12">
        <f>281.515789473684/12</f>
        <v>23.459649122806997</v>
      </c>
      <c r="G221" s="12"/>
      <c r="H221" s="12"/>
      <c r="I221" s="12"/>
    </row>
    <row r="222" spans="1:9" x14ac:dyDescent="0.25">
      <c r="A222" s="10" t="s">
        <v>11</v>
      </c>
      <c r="B222" s="11" t="s">
        <v>52</v>
      </c>
      <c r="C222" s="18">
        <v>2020</v>
      </c>
      <c r="D222" s="12">
        <f>384.140535372849/12</f>
        <v>32.011711281070752</v>
      </c>
      <c r="E222" s="12">
        <f>267.38338658147/12</f>
        <v>22.281948881789166</v>
      </c>
      <c r="F222" s="12">
        <f>312.666666666667/12</f>
        <v>26.055555555555586</v>
      </c>
      <c r="G222" s="12"/>
      <c r="H222" s="12"/>
      <c r="I222" s="12"/>
    </row>
    <row r="223" spans="1:9" x14ac:dyDescent="0.25">
      <c r="A223" s="7" t="s">
        <v>11</v>
      </c>
      <c r="B223" s="8" t="s">
        <v>53</v>
      </c>
      <c r="C223" s="17">
        <v>2015</v>
      </c>
      <c r="D223" s="9">
        <v>13.219418347374342</v>
      </c>
      <c r="E223" s="9">
        <v>10.975773669142285</v>
      </c>
      <c r="F223" s="9">
        <v>9.5265528035170242</v>
      </c>
      <c r="G223" s="9">
        <v>7.6979711965344153</v>
      </c>
      <c r="H223" s="9"/>
      <c r="I223" s="9"/>
    </row>
    <row r="224" spans="1:9" x14ac:dyDescent="0.25">
      <c r="A224" s="7" t="s">
        <v>11</v>
      </c>
      <c r="B224" s="8" t="s">
        <v>53</v>
      </c>
      <c r="C224" s="17">
        <v>2016</v>
      </c>
      <c r="D224" s="9">
        <v>12.062682590684043</v>
      </c>
      <c r="E224" s="9">
        <v>11.131237393865371</v>
      </c>
      <c r="F224" s="9">
        <v>9.2915567700514181</v>
      </c>
      <c r="G224" s="9">
        <v>8.5482348111658464</v>
      </c>
      <c r="H224" s="9"/>
      <c r="I224" s="9"/>
    </row>
    <row r="225" spans="1:9" x14ac:dyDescent="0.25">
      <c r="A225" s="7" t="s">
        <v>11</v>
      </c>
      <c r="B225" s="8" t="s">
        <v>53</v>
      </c>
      <c r="C225" s="17">
        <v>2017</v>
      </c>
      <c r="D225" s="9">
        <v>15.433508423750526</v>
      </c>
      <c r="E225" s="9">
        <v>11.39595034283923</v>
      </c>
      <c r="F225" s="9">
        <v>9.2602120069383798</v>
      </c>
      <c r="G225" s="9">
        <v>8.2600574712643677</v>
      </c>
      <c r="H225" s="9"/>
      <c r="I225" s="9"/>
    </row>
    <row r="226" spans="1:9" x14ac:dyDescent="0.25">
      <c r="A226" s="7" t="s">
        <v>11</v>
      </c>
      <c r="B226" s="8" t="s">
        <v>53</v>
      </c>
      <c r="C226" s="17">
        <v>2018</v>
      </c>
      <c r="D226" s="9">
        <v>10.39351496729468</v>
      </c>
      <c r="E226" s="9">
        <v>11.469296211646871</v>
      </c>
      <c r="F226" s="9">
        <v>9.3747226665850292</v>
      </c>
      <c r="G226" s="9">
        <v>7.4905677655677669</v>
      </c>
      <c r="H226" s="9"/>
      <c r="I226" s="9"/>
    </row>
    <row r="227" spans="1:9" x14ac:dyDescent="0.25">
      <c r="A227" s="10" t="s">
        <v>11</v>
      </c>
      <c r="B227" s="11" t="s">
        <v>53</v>
      </c>
      <c r="C227" s="18">
        <v>2019</v>
      </c>
      <c r="D227" s="12">
        <v>26.148426707597849</v>
      </c>
      <c r="E227" s="12">
        <v>22.31614252349139</v>
      </c>
      <c r="F227" s="12">
        <v>20.613571101788132</v>
      </c>
      <c r="G227" s="12">
        <v>20.087387964148526</v>
      </c>
      <c r="H227" s="12">
        <v>25.571290009699322</v>
      </c>
      <c r="I227" s="12">
        <v>14.225806451612904</v>
      </c>
    </row>
    <row r="228" spans="1:9" x14ac:dyDescent="0.25">
      <c r="A228" s="10" t="s">
        <v>11</v>
      </c>
      <c r="B228" s="11" t="s">
        <v>53</v>
      </c>
      <c r="C228" s="18">
        <v>2020</v>
      </c>
      <c r="D228" s="12">
        <v>10.767156862745098</v>
      </c>
      <c r="E228" s="12">
        <v>11.796342857142857</v>
      </c>
      <c r="F228" s="12">
        <v>9.6098004264094232</v>
      </c>
      <c r="G228" s="12">
        <v>6.1086956521739131</v>
      </c>
      <c r="H228" s="12"/>
      <c r="I228" s="12"/>
    </row>
    <row r="229" spans="1:9" x14ac:dyDescent="0.25">
      <c r="A229" s="7" t="s">
        <v>11</v>
      </c>
      <c r="B229" s="8" t="s">
        <v>54</v>
      </c>
      <c r="C229" s="17">
        <v>2015</v>
      </c>
      <c r="D229" s="9">
        <v>7.5824729314033261</v>
      </c>
      <c r="E229" s="9">
        <v>7.4482811941301907</v>
      </c>
      <c r="F229" s="9">
        <v>7.9882226746454998</v>
      </c>
      <c r="G229" s="9"/>
      <c r="H229" s="9"/>
      <c r="I229" s="9"/>
    </row>
    <row r="230" spans="1:9" x14ac:dyDescent="0.25">
      <c r="A230" s="7" t="s">
        <v>11</v>
      </c>
      <c r="B230" s="8" t="s">
        <v>54</v>
      </c>
      <c r="C230" s="17">
        <v>2016</v>
      </c>
      <c r="D230" s="9">
        <v>7.4621300203921548</v>
      </c>
      <c r="E230" s="9">
        <v>6.9402012540428988</v>
      </c>
      <c r="F230" s="9">
        <v>7.7781811357524013</v>
      </c>
      <c r="G230" s="9"/>
      <c r="H230" s="9"/>
      <c r="I230" s="9"/>
    </row>
    <row r="231" spans="1:9" x14ac:dyDescent="0.25">
      <c r="A231" s="7" t="s">
        <v>11</v>
      </c>
      <c r="B231" s="8" t="s">
        <v>54</v>
      </c>
      <c r="C231" s="17">
        <v>2017</v>
      </c>
      <c r="D231" s="9">
        <v>6.9021276504824494</v>
      </c>
      <c r="E231" s="9">
        <v>6.5953483404799416</v>
      </c>
      <c r="F231" s="9">
        <v>7.3266894457099463</v>
      </c>
      <c r="G231" s="9"/>
      <c r="H231" s="9"/>
      <c r="I231" s="9"/>
    </row>
    <row r="232" spans="1:9" x14ac:dyDescent="0.25">
      <c r="A232" s="7" t="s">
        <v>11</v>
      </c>
      <c r="B232" s="8" t="s">
        <v>54</v>
      </c>
      <c r="C232" s="17">
        <v>2018</v>
      </c>
      <c r="D232" s="9">
        <v>7.767303993957392</v>
      </c>
      <c r="E232" s="9">
        <v>7.2950618395627735</v>
      </c>
      <c r="F232" s="9">
        <v>8.2005944282440542</v>
      </c>
      <c r="G232" s="9"/>
      <c r="H232" s="9"/>
      <c r="I232" s="9"/>
    </row>
    <row r="233" spans="1:9" x14ac:dyDescent="0.25">
      <c r="A233" s="10" t="s">
        <v>11</v>
      </c>
      <c r="B233" s="11" t="s">
        <v>54</v>
      </c>
      <c r="C233" s="18">
        <v>2019</v>
      </c>
      <c r="D233" s="12">
        <v>15.105302132701421</v>
      </c>
      <c r="E233" s="12">
        <v>14.760656254929799</v>
      </c>
      <c r="F233" s="12">
        <v>15.201649272001031</v>
      </c>
      <c r="G233" s="12"/>
      <c r="H233" s="12"/>
      <c r="I233" s="12"/>
    </row>
    <row r="234" spans="1:9" x14ac:dyDescent="0.25">
      <c r="A234" s="10" t="s">
        <v>11</v>
      </c>
      <c r="B234" s="11" t="s">
        <v>54</v>
      </c>
      <c r="C234" s="18">
        <v>2020</v>
      </c>
      <c r="D234" s="12">
        <v>8.7621444752076521</v>
      </c>
      <c r="E234" s="12">
        <v>8.0420247269501584</v>
      </c>
      <c r="F234" s="12">
        <v>8.4787077826725401</v>
      </c>
      <c r="G234" s="12"/>
      <c r="H234" s="12"/>
      <c r="I234" s="12"/>
    </row>
    <row r="235" spans="1:9" x14ac:dyDescent="0.25">
      <c r="A235" s="7" t="s">
        <v>11</v>
      </c>
      <c r="B235" s="8" t="s">
        <v>55</v>
      </c>
      <c r="C235" s="17">
        <v>2015</v>
      </c>
      <c r="D235" s="9">
        <v>13.353652888713865</v>
      </c>
      <c r="E235" s="9">
        <v>9.8781560074663535</v>
      </c>
      <c r="F235" s="9">
        <v>10.019718887579417</v>
      </c>
      <c r="G235" s="9">
        <v>9.6292247509556201</v>
      </c>
      <c r="H235" s="9">
        <v>3.2857142857142856</v>
      </c>
      <c r="I235" s="9"/>
    </row>
    <row r="236" spans="1:9" x14ac:dyDescent="0.25">
      <c r="A236" s="7" t="s">
        <v>11</v>
      </c>
      <c r="B236" s="8" t="s">
        <v>55</v>
      </c>
      <c r="C236" s="17">
        <v>2016</v>
      </c>
      <c r="D236" s="9">
        <v>14.731799415291334</v>
      </c>
      <c r="E236" s="9">
        <v>10.118340219381217</v>
      </c>
      <c r="F236" s="9">
        <v>10.355780785678713</v>
      </c>
      <c r="G236" s="9">
        <v>9.9469579517144329</v>
      </c>
      <c r="H236" s="9">
        <v>1.3333333333333333</v>
      </c>
      <c r="I236" s="9"/>
    </row>
    <row r="237" spans="1:9" x14ac:dyDescent="0.25">
      <c r="A237" s="7" t="s">
        <v>11</v>
      </c>
      <c r="B237" s="8" t="s">
        <v>55</v>
      </c>
      <c r="C237" s="17">
        <v>2017</v>
      </c>
      <c r="D237" s="9">
        <v>14.631510609662202</v>
      </c>
      <c r="E237" s="9">
        <v>9.3385822944196999</v>
      </c>
      <c r="F237" s="9">
        <v>9.9445926070353163</v>
      </c>
      <c r="G237" s="9">
        <v>9.1224618690265729</v>
      </c>
      <c r="H237" s="9">
        <v>1</v>
      </c>
      <c r="I237" s="9"/>
    </row>
    <row r="238" spans="1:9" x14ac:dyDescent="0.25">
      <c r="A238" s="7" t="s">
        <v>11</v>
      </c>
      <c r="B238" s="8" t="s">
        <v>55</v>
      </c>
      <c r="C238" s="17">
        <v>2018</v>
      </c>
      <c r="D238" s="9">
        <v>12.895316728040758</v>
      </c>
      <c r="E238" s="9">
        <v>9.3491058122205661</v>
      </c>
      <c r="F238" s="9">
        <v>9.3287756818235774</v>
      </c>
      <c r="G238" s="9">
        <v>9.692860458951257</v>
      </c>
      <c r="H238" s="9">
        <v>1</v>
      </c>
      <c r="I238" s="9"/>
    </row>
    <row r="239" spans="1:9" x14ac:dyDescent="0.25">
      <c r="A239" s="10" t="s">
        <v>11</v>
      </c>
      <c r="B239" s="11" t="s">
        <v>55</v>
      </c>
      <c r="C239" s="18">
        <v>2019</v>
      </c>
      <c r="D239" s="12">
        <v>22.287179487179486</v>
      </c>
      <c r="E239" s="12">
        <v>17.489721886336156</v>
      </c>
      <c r="F239" s="12">
        <v>16.856724575444076</v>
      </c>
      <c r="G239" s="12">
        <v>16.890436985433819</v>
      </c>
      <c r="H239" s="12">
        <v>14.615384615384615</v>
      </c>
      <c r="I239" s="12"/>
    </row>
    <row r="240" spans="1:9" x14ac:dyDescent="0.25">
      <c r="A240" s="10" t="s">
        <v>11</v>
      </c>
      <c r="B240" s="11" t="s">
        <v>55</v>
      </c>
      <c r="C240" s="18">
        <v>2020</v>
      </c>
      <c r="D240" s="12">
        <v>9.0212765957446805</v>
      </c>
      <c r="E240" s="12">
        <v>9.691919191919192</v>
      </c>
      <c r="F240" s="12">
        <v>8.9946917109024085</v>
      </c>
      <c r="G240" s="12">
        <v>8.9873417721518987</v>
      </c>
      <c r="H240" s="12">
        <v>11.333333333333334</v>
      </c>
      <c r="I240" s="12"/>
    </row>
    <row r="241" spans="1:9" x14ac:dyDescent="0.25">
      <c r="A241" s="7" t="s">
        <v>11</v>
      </c>
      <c r="B241" s="8" t="s">
        <v>56</v>
      </c>
      <c r="C241" s="17">
        <v>2015</v>
      </c>
      <c r="D241" s="9">
        <v>13.630312199030639</v>
      </c>
      <c r="E241" s="9">
        <v>13.855029192937048</v>
      </c>
      <c r="F241" s="9">
        <v>13.369703366116189</v>
      </c>
      <c r="G241" s="9">
        <v>14.091336774430323</v>
      </c>
      <c r="H241" s="9">
        <v>14.708773860512624</v>
      </c>
      <c r="I241" s="9">
        <v>21.552855180398993</v>
      </c>
    </row>
    <row r="242" spans="1:9" x14ac:dyDescent="0.25">
      <c r="A242" s="7" t="s">
        <v>11</v>
      </c>
      <c r="B242" s="8" t="s">
        <v>56</v>
      </c>
      <c r="C242" s="17">
        <v>2016</v>
      </c>
      <c r="D242" s="9">
        <v>13.216773395380763</v>
      </c>
      <c r="E242" s="9">
        <v>13.193136926618251</v>
      </c>
      <c r="F242" s="9">
        <v>12.45011716471158</v>
      </c>
      <c r="G242" s="9">
        <v>12.995560487166218</v>
      </c>
      <c r="H242" s="9">
        <v>13.783203975511105</v>
      </c>
      <c r="I242" s="9">
        <v>20.730626086313809</v>
      </c>
    </row>
    <row r="243" spans="1:9" x14ac:dyDescent="0.25">
      <c r="A243" s="7" t="s">
        <v>11</v>
      </c>
      <c r="B243" s="8" t="s">
        <v>56</v>
      </c>
      <c r="C243" s="17">
        <v>2017</v>
      </c>
      <c r="D243" s="9">
        <v>11.721976443013167</v>
      </c>
      <c r="E243" s="9">
        <v>12.769919368460803</v>
      </c>
      <c r="F243" s="9">
        <v>12.333645930148272</v>
      </c>
      <c r="G243" s="9">
        <v>12.730193357895772</v>
      </c>
      <c r="H243" s="9">
        <v>13.523966970654266</v>
      </c>
      <c r="I243" s="9">
        <v>20.22640281052713</v>
      </c>
    </row>
    <row r="244" spans="1:9" x14ac:dyDescent="0.25">
      <c r="A244" s="7" t="s">
        <v>11</v>
      </c>
      <c r="B244" s="8" t="s">
        <v>56</v>
      </c>
      <c r="C244" s="17">
        <v>2018</v>
      </c>
      <c r="D244" s="9">
        <v>11.452684283009525</v>
      </c>
      <c r="E244" s="9">
        <v>12.877925305986127</v>
      </c>
      <c r="F244" s="9">
        <v>12.149213696548978</v>
      </c>
      <c r="G244" s="9">
        <v>12.499096339499568</v>
      </c>
      <c r="H244" s="9">
        <v>13.182956343586575</v>
      </c>
      <c r="I244" s="9">
        <v>19.626497256172385</v>
      </c>
    </row>
    <row r="245" spans="1:9" x14ac:dyDescent="0.25">
      <c r="A245" s="10" t="s">
        <v>11</v>
      </c>
      <c r="B245" s="11" t="s">
        <v>56</v>
      </c>
      <c r="C245" s="18">
        <v>2019</v>
      </c>
      <c r="D245" s="12">
        <v>19.719355800775425</v>
      </c>
      <c r="E245" s="12">
        <v>25.805273725782214</v>
      </c>
      <c r="F245" s="12">
        <v>21.988243348321443</v>
      </c>
      <c r="G245" s="12">
        <v>22.242635840863748</v>
      </c>
      <c r="H245" s="12">
        <v>23.537990332660499</v>
      </c>
      <c r="I245" s="12">
        <v>35.947849489666382</v>
      </c>
    </row>
    <row r="246" spans="1:9" x14ac:dyDescent="0.25">
      <c r="A246" s="10" t="s">
        <v>11</v>
      </c>
      <c r="B246" s="11" t="s">
        <v>56</v>
      </c>
      <c r="C246" s="18">
        <v>2020</v>
      </c>
      <c r="D246" s="12">
        <v>11.978866474543707</v>
      </c>
      <c r="E246" s="12">
        <v>12.865980275279073</v>
      </c>
      <c r="F246" s="12">
        <v>11.916483436608457</v>
      </c>
      <c r="G246" s="12">
        <v>12.045395610650813</v>
      </c>
      <c r="H246" s="12">
        <v>12.649654320338582</v>
      </c>
      <c r="I246" s="12">
        <v>20.1232601299103</v>
      </c>
    </row>
    <row r="247" spans="1:9" x14ac:dyDescent="0.25">
      <c r="A247" s="7" t="s">
        <v>11</v>
      </c>
      <c r="B247" s="8" t="s">
        <v>57</v>
      </c>
      <c r="C247" s="17">
        <v>2015</v>
      </c>
      <c r="D247" s="9">
        <v>10.850672026789139</v>
      </c>
      <c r="E247" s="9">
        <v>9.9813516798864086</v>
      </c>
      <c r="F247" s="9">
        <v>9.4273863537681493</v>
      </c>
      <c r="G247" s="9">
        <v>18.777579365079365</v>
      </c>
      <c r="H247" s="9"/>
      <c r="I247" s="9"/>
    </row>
    <row r="248" spans="1:9" x14ac:dyDescent="0.25">
      <c r="A248" s="7" t="s">
        <v>11</v>
      </c>
      <c r="B248" s="8" t="s">
        <v>57</v>
      </c>
      <c r="C248" s="17">
        <v>2016</v>
      </c>
      <c r="D248" s="9">
        <v>10.035245952292673</v>
      </c>
      <c r="E248" s="9">
        <v>9.3175768106990873</v>
      </c>
      <c r="F248" s="9">
        <v>8.9543121943433572</v>
      </c>
      <c r="G248" s="9">
        <v>9.8777777777777764</v>
      </c>
      <c r="H248" s="9">
        <v>1.5</v>
      </c>
      <c r="I248" s="9"/>
    </row>
    <row r="249" spans="1:9" x14ac:dyDescent="0.25">
      <c r="A249" s="7" t="s">
        <v>11</v>
      </c>
      <c r="B249" s="8" t="s">
        <v>57</v>
      </c>
      <c r="C249" s="17">
        <v>2017</v>
      </c>
      <c r="D249" s="9">
        <v>9.4056308444108065</v>
      </c>
      <c r="E249" s="9">
        <v>8.9767833438361571</v>
      </c>
      <c r="F249" s="9">
        <v>8.6526298663772643</v>
      </c>
      <c r="G249" s="9">
        <v>11.515555555555556</v>
      </c>
      <c r="H249" s="9">
        <v>6.5</v>
      </c>
      <c r="I249" s="9"/>
    </row>
    <row r="250" spans="1:9" x14ac:dyDescent="0.25">
      <c r="A250" s="7" t="s">
        <v>11</v>
      </c>
      <c r="B250" s="8" t="s">
        <v>58</v>
      </c>
      <c r="C250" s="17">
        <v>2015</v>
      </c>
      <c r="D250" s="9">
        <v>9.291557955502423</v>
      </c>
      <c r="E250" s="9">
        <v>8.8791064278433129</v>
      </c>
      <c r="F250" s="9">
        <v>8.6897193429731683</v>
      </c>
      <c r="G250" s="9">
        <v>7.5492732200049266</v>
      </c>
      <c r="H250" s="9"/>
      <c r="I250" s="9"/>
    </row>
    <row r="251" spans="1:9" x14ac:dyDescent="0.25">
      <c r="A251" s="7" t="s">
        <v>11</v>
      </c>
      <c r="B251" s="8" t="s">
        <v>58</v>
      </c>
      <c r="C251" s="17">
        <v>2016</v>
      </c>
      <c r="D251" s="9">
        <v>9.3395279536630067</v>
      </c>
      <c r="E251" s="9">
        <v>8.8805556612124459</v>
      </c>
      <c r="F251" s="9">
        <v>8.5324453535318625</v>
      </c>
      <c r="G251" s="9">
        <v>7.3154600301659114</v>
      </c>
      <c r="H251" s="9">
        <v>3</v>
      </c>
      <c r="I251" s="9"/>
    </row>
    <row r="252" spans="1:9" x14ac:dyDescent="0.25">
      <c r="A252" s="7" t="s">
        <v>11</v>
      </c>
      <c r="B252" s="8" t="s">
        <v>58</v>
      </c>
      <c r="C252" s="17">
        <v>2017</v>
      </c>
      <c r="D252" s="9">
        <v>9.6137362891141951</v>
      </c>
      <c r="E252" s="9">
        <v>8.7615702184451187</v>
      </c>
      <c r="F252" s="9">
        <v>8.4398970693696693</v>
      </c>
      <c r="G252" s="9">
        <v>6.9080656185919338</v>
      </c>
      <c r="H252" s="9"/>
      <c r="I252" s="9"/>
    </row>
    <row r="253" spans="1:9" x14ac:dyDescent="0.25">
      <c r="A253" s="7" t="s">
        <v>11</v>
      </c>
      <c r="B253" s="8" t="s">
        <v>58</v>
      </c>
      <c r="C253" s="17">
        <v>2018</v>
      </c>
      <c r="D253" s="9">
        <v>9.4009960800462622</v>
      </c>
      <c r="E253" s="9">
        <v>9.1287228656268535</v>
      </c>
      <c r="F253" s="9">
        <v>8.5740505132478742</v>
      </c>
      <c r="G253" s="9">
        <v>8.2036636636636633</v>
      </c>
      <c r="H253" s="9"/>
      <c r="I253" s="9"/>
    </row>
    <row r="254" spans="1:9" x14ac:dyDescent="0.25">
      <c r="A254" s="10" t="s">
        <v>11</v>
      </c>
      <c r="B254" s="11" t="s">
        <v>58</v>
      </c>
      <c r="C254" s="18">
        <v>2019</v>
      </c>
      <c r="D254" s="12">
        <v>33.431838975297346</v>
      </c>
      <c r="E254" s="12">
        <v>35.216689718764407</v>
      </c>
      <c r="F254" s="12">
        <v>33.29164420485175</v>
      </c>
      <c r="G254" s="12">
        <v>24.433734939759034</v>
      </c>
      <c r="H254" s="12"/>
      <c r="I254" s="12"/>
    </row>
    <row r="255" spans="1:9" x14ac:dyDescent="0.25">
      <c r="A255" s="10" t="s">
        <v>11</v>
      </c>
      <c r="B255" s="11" t="s">
        <v>58</v>
      </c>
      <c r="C255" s="18">
        <v>2020</v>
      </c>
      <c r="D255" s="12">
        <v>7.8041185334003016</v>
      </c>
      <c r="E255" s="12">
        <v>8.5899450117831897</v>
      </c>
      <c r="F255" s="12">
        <v>7.9301597243971189</v>
      </c>
      <c r="G255" s="12">
        <v>6.4523809523809526</v>
      </c>
      <c r="H255" s="12"/>
      <c r="I255" s="12"/>
    </row>
    <row r="256" spans="1:9" x14ac:dyDescent="0.25">
      <c r="A256" s="7" t="s">
        <v>11</v>
      </c>
      <c r="B256" s="8" t="s">
        <v>59</v>
      </c>
      <c r="C256" s="17">
        <v>2015</v>
      </c>
      <c r="D256" s="9">
        <v>9.5819016626300453</v>
      </c>
      <c r="E256" s="9">
        <v>12.49237522524097</v>
      </c>
      <c r="F256" s="9">
        <v>11</v>
      </c>
      <c r="G256" s="9"/>
      <c r="H256" s="9"/>
      <c r="I256" s="9"/>
    </row>
    <row r="257" spans="1:9" x14ac:dyDescent="0.25">
      <c r="A257" s="7" t="s">
        <v>11</v>
      </c>
      <c r="B257" s="8" t="s">
        <v>59</v>
      </c>
      <c r="C257" s="17">
        <v>2016</v>
      </c>
      <c r="D257" s="9">
        <v>8.5258035134496151</v>
      </c>
      <c r="E257" s="9">
        <v>10.790913584141498</v>
      </c>
      <c r="F257" s="9">
        <v>6.6656926406926411</v>
      </c>
      <c r="G257" s="9"/>
      <c r="H257" s="9"/>
      <c r="I257" s="9"/>
    </row>
    <row r="258" spans="1:9" x14ac:dyDescent="0.25">
      <c r="A258" s="7" t="s">
        <v>11</v>
      </c>
      <c r="B258" s="8" t="s">
        <v>59</v>
      </c>
      <c r="C258" s="17">
        <v>2017</v>
      </c>
      <c r="D258" s="9">
        <v>8.3307731465157548</v>
      </c>
      <c r="E258" s="9">
        <v>8.6555914076324161</v>
      </c>
      <c r="F258" s="9">
        <v>3.7694444444444453</v>
      </c>
      <c r="G258" s="9"/>
      <c r="H258" s="9"/>
      <c r="I258" s="9"/>
    </row>
    <row r="259" spans="1:9" x14ac:dyDescent="0.25">
      <c r="A259" s="7" t="s">
        <v>11</v>
      </c>
      <c r="B259" s="8" t="s">
        <v>59</v>
      </c>
      <c r="C259" s="17">
        <v>2018</v>
      </c>
      <c r="D259" s="9">
        <v>8.4014883502956028</v>
      </c>
      <c r="E259" s="9">
        <v>8.7476293388249644</v>
      </c>
      <c r="F259" s="9">
        <v>5.2604895104895109</v>
      </c>
      <c r="G259" s="9"/>
      <c r="H259" s="9"/>
      <c r="I259" s="9"/>
    </row>
    <row r="260" spans="1:9" x14ac:dyDescent="0.25">
      <c r="A260" s="10" t="s">
        <v>11</v>
      </c>
      <c r="B260" s="11" t="s">
        <v>59</v>
      </c>
      <c r="C260" s="18">
        <v>2019</v>
      </c>
      <c r="D260" s="12">
        <v>19.457694491766041</v>
      </c>
      <c r="E260" s="12">
        <v>17.612266330602814</v>
      </c>
      <c r="F260" s="12">
        <v>12.012820512820513</v>
      </c>
      <c r="G260" s="12"/>
      <c r="H260" s="12"/>
      <c r="I260" s="12"/>
    </row>
    <row r="261" spans="1:9" x14ac:dyDescent="0.25">
      <c r="A261" s="10" t="s">
        <v>11</v>
      </c>
      <c r="B261" s="11" t="s">
        <v>59</v>
      </c>
      <c r="C261" s="18">
        <v>2020</v>
      </c>
      <c r="D261" s="12">
        <v>9.770883054892602</v>
      </c>
      <c r="E261" s="12">
        <v>10.064864864864864</v>
      </c>
      <c r="F261" s="12">
        <v>6.2222222222222223</v>
      </c>
      <c r="G261" s="12"/>
      <c r="H261" s="12"/>
      <c r="I261" s="12"/>
    </row>
    <row r="262" spans="1:9" x14ac:dyDescent="0.25">
      <c r="A262" s="7" t="s">
        <v>11</v>
      </c>
      <c r="B262" s="8" t="s">
        <v>60</v>
      </c>
      <c r="C262" s="17">
        <v>2015</v>
      </c>
      <c r="D262" s="9">
        <v>15.819700435922911</v>
      </c>
      <c r="E262" s="9">
        <v>13.661990213548783</v>
      </c>
      <c r="F262" s="9">
        <v>13.491380300373743</v>
      </c>
      <c r="G262" s="9">
        <v>23.105319461069811</v>
      </c>
      <c r="H262" s="9">
        <v>37.169087481146299</v>
      </c>
      <c r="I262" s="9">
        <v>41.222190458039513</v>
      </c>
    </row>
    <row r="263" spans="1:9" x14ac:dyDescent="0.25">
      <c r="A263" s="7" t="s">
        <v>11</v>
      </c>
      <c r="B263" s="8" t="s">
        <v>60</v>
      </c>
      <c r="C263" s="17">
        <v>2016</v>
      </c>
      <c r="D263" s="9">
        <v>15.130117246833747</v>
      </c>
      <c r="E263" s="9">
        <v>12.753359715500681</v>
      </c>
      <c r="F263" s="9">
        <v>13.221553972873744</v>
      </c>
      <c r="G263" s="9">
        <v>20.223316191500807</v>
      </c>
      <c r="H263" s="9">
        <v>31.012777777777774</v>
      </c>
      <c r="I263" s="9">
        <v>34.220322886989557</v>
      </c>
    </row>
    <row r="264" spans="1:9" x14ac:dyDescent="0.25">
      <c r="A264" s="7" t="s">
        <v>11</v>
      </c>
      <c r="B264" s="8" t="s">
        <v>60</v>
      </c>
      <c r="C264" s="17">
        <v>2017</v>
      </c>
      <c r="D264" s="9">
        <v>13.432008824002438</v>
      </c>
      <c r="E264" s="9">
        <v>12.355333140498246</v>
      </c>
      <c r="F264" s="9">
        <v>12.871113049645116</v>
      </c>
      <c r="G264" s="9">
        <v>21.491584171254413</v>
      </c>
      <c r="H264" s="9">
        <v>31.819744897959183</v>
      </c>
      <c r="I264" s="9">
        <v>29.013944883441738</v>
      </c>
    </row>
    <row r="265" spans="1:9" x14ac:dyDescent="0.25">
      <c r="A265" s="7" t="s">
        <v>11</v>
      </c>
      <c r="B265" s="8" t="s">
        <v>60</v>
      </c>
      <c r="C265" s="17">
        <v>2018</v>
      </c>
      <c r="D265" s="9">
        <v>13.250038933086609</v>
      </c>
      <c r="E265" s="9">
        <v>12.040834797328378</v>
      </c>
      <c r="F265" s="9">
        <v>12.792354409347681</v>
      </c>
      <c r="G265" s="9">
        <v>21.172162456149827</v>
      </c>
      <c r="H265" s="9">
        <v>34.448775510204079</v>
      </c>
      <c r="I265" s="9">
        <v>32.931089743589745</v>
      </c>
    </row>
    <row r="266" spans="1:9" x14ac:dyDescent="0.25">
      <c r="A266" s="10" t="s">
        <v>11</v>
      </c>
      <c r="B266" s="11" t="s">
        <v>60</v>
      </c>
      <c r="C266" s="18">
        <v>2019</v>
      </c>
      <c r="D266" s="12">
        <v>20.697441601779754</v>
      </c>
      <c r="E266" s="12">
        <v>21.648781867399297</v>
      </c>
      <c r="F266" s="12">
        <v>23.199472000812307</v>
      </c>
      <c r="G266" s="12">
        <v>31.356350184956842</v>
      </c>
      <c r="H266" s="12">
        <v>47.645801526717555</v>
      </c>
      <c r="I266" s="12">
        <v>67.123695976154991</v>
      </c>
    </row>
    <row r="267" spans="1:9" x14ac:dyDescent="0.25">
      <c r="A267" s="10" t="s">
        <v>11</v>
      </c>
      <c r="B267" s="11" t="s">
        <v>60</v>
      </c>
      <c r="C267" s="18">
        <v>2020</v>
      </c>
      <c r="D267" s="12">
        <v>14.518581081081081</v>
      </c>
      <c r="E267" s="12">
        <v>11.967787586764606</v>
      </c>
      <c r="F267" s="12">
        <v>12.410598233627729</v>
      </c>
      <c r="G267" s="12">
        <v>19.697619047619046</v>
      </c>
      <c r="H267" s="12">
        <v>26.858536585365854</v>
      </c>
      <c r="I267" s="12">
        <v>35.259803921568626</v>
      </c>
    </row>
    <row r="268" spans="1:9" x14ac:dyDescent="0.25">
      <c r="A268" s="7" t="s">
        <v>11</v>
      </c>
      <c r="B268" s="8" t="s">
        <v>61</v>
      </c>
      <c r="C268" s="17">
        <v>2015</v>
      </c>
      <c r="D268" s="9">
        <v>9.0095351192615585</v>
      </c>
      <c r="E268" s="9">
        <v>10.977499812973061</v>
      </c>
      <c r="F268" s="9">
        <v>13.886068476977568</v>
      </c>
      <c r="G268" s="9"/>
      <c r="H268" s="9"/>
      <c r="I268" s="9"/>
    </row>
    <row r="269" spans="1:9" x14ac:dyDescent="0.25">
      <c r="A269" s="7" t="s">
        <v>11</v>
      </c>
      <c r="B269" s="8" t="s">
        <v>61</v>
      </c>
      <c r="C269" s="17">
        <v>2016</v>
      </c>
      <c r="D269" s="9">
        <v>11.31883418000198</v>
      </c>
      <c r="E269" s="9">
        <v>10.341770146404983</v>
      </c>
      <c r="F269" s="9">
        <v>11.212121212121211</v>
      </c>
      <c r="G269" s="9"/>
      <c r="H269" s="9"/>
      <c r="I269" s="9"/>
    </row>
    <row r="270" spans="1:9" x14ac:dyDescent="0.25">
      <c r="A270" s="7" t="s">
        <v>11</v>
      </c>
      <c r="B270" s="8" t="s">
        <v>61</v>
      </c>
      <c r="C270" s="17">
        <v>2017</v>
      </c>
      <c r="D270" s="9">
        <v>9.5188572845694193</v>
      </c>
      <c r="E270" s="9">
        <v>10.549829245193648</v>
      </c>
      <c r="F270" s="9">
        <v>11.083333333333334</v>
      </c>
      <c r="G270" s="9"/>
      <c r="H270" s="9"/>
      <c r="I270" s="9"/>
    </row>
    <row r="271" spans="1:9" x14ac:dyDescent="0.25">
      <c r="A271" s="7" t="s">
        <v>11</v>
      </c>
      <c r="B271" s="8" t="s">
        <v>61</v>
      </c>
      <c r="C271" s="17">
        <v>2018</v>
      </c>
      <c r="D271" s="9">
        <v>8.3860390475351316</v>
      </c>
      <c r="E271" s="9">
        <v>9.0260661899489314</v>
      </c>
      <c r="F271" s="9">
        <v>12.287218045112782</v>
      </c>
      <c r="G271" s="9"/>
      <c r="H271" s="9"/>
      <c r="I271" s="9"/>
    </row>
    <row r="272" spans="1:9" x14ac:dyDescent="0.25">
      <c r="A272" s="10" t="s">
        <v>11</v>
      </c>
      <c r="B272" s="11" t="s">
        <v>61</v>
      </c>
      <c r="C272" s="18">
        <v>2019</v>
      </c>
      <c r="D272" s="12">
        <v>16.562876052948255</v>
      </c>
      <c r="E272" s="12">
        <v>17.530555555555555</v>
      </c>
      <c r="F272" s="12">
        <v>25.09375</v>
      </c>
      <c r="G272" s="12"/>
      <c r="H272" s="12"/>
      <c r="I272" s="12"/>
    </row>
    <row r="273" spans="1:9" x14ac:dyDescent="0.25">
      <c r="A273" s="7" t="s">
        <v>11</v>
      </c>
      <c r="B273" s="8" t="s">
        <v>62</v>
      </c>
      <c r="C273" s="17">
        <v>2015</v>
      </c>
      <c r="D273" s="9">
        <v>4.1456322318178502</v>
      </c>
      <c r="E273" s="9">
        <v>3.6293935900422003</v>
      </c>
      <c r="F273" s="9">
        <v>4.2702622292560397</v>
      </c>
      <c r="G273" s="9">
        <v>5.5952380952380958</v>
      </c>
      <c r="H273" s="9"/>
      <c r="I273" s="9"/>
    </row>
    <row r="274" spans="1:9" x14ac:dyDescent="0.25">
      <c r="A274" s="7" t="s">
        <v>11</v>
      </c>
      <c r="B274" s="8" t="s">
        <v>62</v>
      </c>
      <c r="C274" s="17">
        <v>2016</v>
      </c>
      <c r="D274" s="9">
        <v>4.2758391036706307</v>
      </c>
      <c r="E274" s="9">
        <v>3.8117410819005157</v>
      </c>
      <c r="F274" s="9">
        <v>4.3363843139173106</v>
      </c>
      <c r="G274" s="9">
        <v>6.1547619047619042</v>
      </c>
      <c r="H274" s="9"/>
      <c r="I274" s="9"/>
    </row>
    <row r="275" spans="1:9" x14ac:dyDescent="0.25">
      <c r="A275" s="7" t="s">
        <v>11</v>
      </c>
      <c r="B275" s="8" t="s">
        <v>62</v>
      </c>
      <c r="C275" s="17">
        <v>2017</v>
      </c>
      <c r="D275" s="9">
        <v>4.9069129787164343</v>
      </c>
      <c r="E275" s="9">
        <v>3.935583489646818</v>
      </c>
      <c r="F275" s="9">
        <v>4.6439863680549491</v>
      </c>
      <c r="G275" s="9">
        <v>5.5844155844155843</v>
      </c>
      <c r="H275" s="9"/>
      <c r="I275" s="9"/>
    </row>
    <row r="276" spans="1:9" x14ac:dyDescent="0.25">
      <c r="A276" s="7" t="s">
        <v>11</v>
      </c>
      <c r="B276" s="8" t="s">
        <v>62</v>
      </c>
      <c r="C276" s="17">
        <v>2018</v>
      </c>
      <c r="D276" s="9">
        <v>5.6450381679389308</v>
      </c>
      <c r="E276" s="9">
        <v>4.1956802972668354</v>
      </c>
      <c r="F276" s="9">
        <v>5.1146000016634261</v>
      </c>
      <c r="G276" s="9">
        <v>21.5</v>
      </c>
      <c r="H276" s="9"/>
      <c r="I276" s="9"/>
    </row>
    <row r="277" spans="1:9" x14ac:dyDescent="0.25">
      <c r="A277" s="7" t="s">
        <v>11</v>
      </c>
      <c r="B277" s="8" t="s">
        <v>63</v>
      </c>
      <c r="C277" s="17">
        <v>2015</v>
      </c>
      <c r="D277" s="9">
        <v>9.1271544510938494</v>
      </c>
      <c r="E277" s="9">
        <v>9.8361656896098157</v>
      </c>
      <c r="F277" s="9">
        <v>9.6955503512880572</v>
      </c>
      <c r="G277" s="9"/>
      <c r="H277" s="9"/>
      <c r="I277" s="9"/>
    </row>
    <row r="278" spans="1:9" x14ac:dyDescent="0.25">
      <c r="A278" s="7" t="s">
        <v>11</v>
      </c>
      <c r="B278" s="8" t="s">
        <v>63</v>
      </c>
      <c r="C278" s="17">
        <v>2016</v>
      </c>
      <c r="D278" s="9">
        <v>7.603713919446963</v>
      </c>
      <c r="E278" s="9">
        <v>9.1113176722545983</v>
      </c>
      <c r="F278" s="9">
        <v>8.3079355269148358</v>
      </c>
      <c r="G278" s="9"/>
      <c r="H278" s="9"/>
      <c r="I278" s="9"/>
    </row>
    <row r="279" spans="1:9" x14ac:dyDescent="0.25">
      <c r="A279" s="7" t="s">
        <v>11</v>
      </c>
      <c r="B279" s="8" t="s">
        <v>63</v>
      </c>
      <c r="C279" s="17">
        <v>2017</v>
      </c>
      <c r="D279" s="9">
        <v>6.7946428571428568</v>
      </c>
      <c r="E279" s="9">
        <v>8.9296066252587991</v>
      </c>
      <c r="F279" s="9">
        <v>10.148148148148149</v>
      </c>
      <c r="G279" s="9"/>
      <c r="H279" s="9"/>
      <c r="I279" s="9"/>
    </row>
    <row r="280" spans="1:9" x14ac:dyDescent="0.25">
      <c r="A280" s="10" t="s">
        <v>11</v>
      </c>
      <c r="B280" s="11" t="s">
        <v>63</v>
      </c>
      <c r="C280" s="18">
        <v>2019</v>
      </c>
      <c r="D280" s="12">
        <v>6.9549041713641486</v>
      </c>
      <c r="E280" s="12">
        <v>9.5801913337084983</v>
      </c>
      <c r="F280" s="12">
        <v>11.868804664723031</v>
      </c>
      <c r="G280" s="12"/>
      <c r="H280" s="12"/>
      <c r="I280" s="12"/>
    </row>
    <row r="281" spans="1:9" x14ac:dyDescent="0.25">
      <c r="A281" s="7" t="s">
        <v>11</v>
      </c>
      <c r="B281" s="8" t="s">
        <v>64</v>
      </c>
      <c r="C281" s="17">
        <v>2015</v>
      </c>
      <c r="D281" s="9">
        <v>12.465923522321235</v>
      </c>
      <c r="E281" s="9">
        <v>10.881002913666807</v>
      </c>
      <c r="F281" s="9">
        <v>10.357292581538536</v>
      </c>
      <c r="G281" s="9">
        <v>10.992670043783727</v>
      </c>
      <c r="H281" s="9"/>
      <c r="I281" s="9"/>
    </row>
    <row r="282" spans="1:9" x14ac:dyDescent="0.25">
      <c r="A282" s="7" t="s">
        <v>11</v>
      </c>
      <c r="B282" s="8" t="s">
        <v>64</v>
      </c>
      <c r="C282" s="17">
        <v>2016</v>
      </c>
      <c r="D282" s="9">
        <v>12.129156554016106</v>
      </c>
      <c r="E282" s="9">
        <v>10.796250902095187</v>
      </c>
      <c r="F282" s="9">
        <v>10.026626169603729</v>
      </c>
      <c r="G282" s="9">
        <v>12.619638783891132</v>
      </c>
      <c r="H282" s="9"/>
      <c r="I282" s="9">
        <v>5.333333333333333</v>
      </c>
    </row>
    <row r="283" spans="1:9" x14ac:dyDescent="0.25">
      <c r="A283" s="7" t="s">
        <v>11</v>
      </c>
      <c r="B283" s="8" t="s">
        <v>64</v>
      </c>
      <c r="C283" s="17">
        <v>2017</v>
      </c>
      <c r="D283" s="9">
        <v>13.673105101827012</v>
      </c>
      <c r="E283" s="9">
        <v>10.38273876489346</v>
      </c>
      <c r="F283" s="9">
        <v>10.073613552562797</v>
      </c>
      <c r="G283" s="9">
        <v>10.832616225889184</v>
      </c>
      <c r="H283" s="9"/>
      <c r="I283" s="9"/>
    </row>
    <row r="284" spans="1:9" x14ac:dyDescent="0.25">
      <c r="A284" s="7" t="s">
        <v>11</v>
      </c>
      <c r="B284" s="8" t="s">
        <v>64</v>
      </c>
      <c r="C284" s="17">
        <v>2018</v>
      </c>
      <c r="D284" s="9">
        <v>11.865549567134074</v>
      </c>
      <c r="E284" s="9">
        <v>10.378082007582519</v>
      </c>
      <c r="F284" s="9">
        <v>10.744547931996118</v>
      </c>
      <c r="G284" s="9">
        <v>9.2962500920621292</v>
      </c>
      <c r="H284" s="9">
        <v>30.5</v>
      </c>
      <c r="I284" s="9"/>
    </row>
    <row r="285" spans="1:9" x14ac:dyDescent="0.25">
      <c r="A285" s="10" t="s">
        <v>11</v>
      </c>
      <c r="B285" s="11" t="s">
        <v>64</v>
      </c>
      <c r="C285" s="18">
        <v>2019</v>
      </c>
      <c r="D285" s="12">
        <v>15.934710743801652</v>
      </c>
      <c r="E285" s="12">
        <v>18.587973096668922</v>
      </c>
      <c r="F285" s="12">
        <v>18.926246564585789</v>
      </c>
      <c r="G285" s="12">
        <v>20.942701227830831</v>
      </c>
      <c r="H285" s="12">
        <v>23.333333333333332</v>
      </c>
      <c r="I285" s="12"/>
    </row>
    <row r="286" spans="1:9" x14ac:dyDescent="0.25">
      <c r="A286" s="10" t="s">
        <v>11</v>
      </c>
      <c r="B286" s="11" t="s">
        <v>64</v>
      </c>
      <c r="C286" s="18">
        <v>2020</v>
      </c>
      <c r="D286" s="12">
        <v>10.944615384615384</v>
      </c>
      <c r="E286" s="12">
        <v>10.694704466434876</v>
      </c>
      <c r="F286" s="12">
        <v>10.591044397998607</v>
      </c>
      <c r="G286" s="12">
        <v>14.8671875</v>
      </c>
      <c r="H286" s="12">
        <v>9.75</v>
      </c>
      <c r="I286" s="12"/>
    </row>
    <row r="287" spans="1:9" x14ac:dyDescent="0.25">
      <c r="A287" s="7" t="s">
        <v>11</v>
      </c>
      <c r="B287" s="8" t="s">
        <v>65</v>
      </c>
      <c r="C287" s="17">
        <v>2015</v>
      </c>
      <c r="D287" s="9">
        <v>8.1041666666666661</v>
      </c>
      <c r="E287" s="9">
        <v>9.0944153811262058</v>
      </c>
      <c r="F287" s="9">
        <v>8.903056541685876</v>
      </c>
      <c r="G287" s="9">
        <v>6.5500156632659658</v>
      </c>
      <c r="H287" s="9"/>
      <c r="I287" s="9"/>
    </row>
    <row r="288" spans="1:9" x14ac:dyDescent="0.25">
      <c r="A288" s="7" t="s">
        <v>11</v>
      </c>
      <c r="B288" s="8" t="s">
        <v>65</v>
      </c>
      <c r="C288" s="17">
        <v>2016</v>
      </c>
      <c r="D288" s="9">
        <v>8.131488917855707</v>
      </c>
      <c r="E288" s="9">
        <v>9.2320079874347076</v>
      </c>
      <c r="F288" s="9">
        <v>8.9566128846282016</v>
      </c>
      <c r="G288" s="9">
        <v>7.4038148903528196</v>
      </c>
      <c r="H288" s="9"/>
      <c r="I288" s="9"/>
    </row>
    <row r="289" spans="1:9" x14ac:dyDescent="0.25">
      <c r="A289" s="7" t="s">
        <v>11</v>
      </c>
      <c r="B289" s="8" t="s">
        <v>65</v>
      </c>
      <c r="C289" s="17">
        <v>2017</v>
      </c>
      <c r="D289" s="9">
        <v>8.5563856651622601</v>
      </c>
      <c r="E289" s="9">
        <v>9.0237970773204079</v>
      </c>
      <c r="F289" s="9">
        <v>8.6566333267551254</v>
      </c>
      <c r="G289" s="9">
        <v>8.2913484593278586</v>
      </c>
      <c r="H289" s="9"/>
      <c r="I289" s="9"/>
    </row>
    <row r="290" spans="1:9" x14ac:dyDescent="0.25">
      <c r="A290" s="7" t="s">
        <v>11</v>
      </c>
      <c r="B290" s="8" t="s">
        <v>65</v>
      </c>
      <c r="C290" s="17">
        <v>2018</v>
      </c>
      <c r="D290" s="9">
        <v>8.7793560606060606</v>
      </c>
      <c r="E290" s="9">
        <v>8.8096182200300053</v>
      </c>
      <c r="F290" s="9">
        <v>8.4360677323766549</v>
      </c>
      <c r="G290" s="9">
        <v>8.3205175728423058</v>
      </c>
      <c r="H290" s="9"/>
      <c r="I290" s="9"/>
    </row>
    <row r="291" spans="1:9" x14ac:dyDescent="0.25">
      <c r="A291" s="10" t="s">
        <v>11</v>
      </c>
      <c r="B291" s="11" t="s">
        <v>65</v>
      </c>
      <c r="C291" s="18">
        <v>2019</v>
      </c>
      <c r="D291" s="12">
        <v>16.125</v>
      </c>
      <c r="E291" s="12">
        <v>52.139794967381171</v>
      </c>
      <c r="F291" s="12">
        <v>51.816278095769931</v>
      </c>
      <c r="G291" s="12">
        <v>43.997633136094677</v>
      </c>
      <c r="H291" s="12"/>
      <c r="I291" s="12"/>
    </row>
    <row r="292" spans="1:9" x14ac:dyDescent="0.25">
      <c r="A292" s="10" t="s">
        <v>11</v>
      </c>
      <c r="B292" s="11" t="s">
        <v>65</v>
      </c>
      <c r="C292" s="18">
        <v>2020</v>
      </c>
      <c r="D292" s="12">
        <v>5.5</v>
      </c>
      <c r="E292" s="12"/>
      <c r="F292" s="12"/>
      <c r="G292" s="12"/>
      <c r="H292" s="12"/>
      <c r="I292" s="12"/>
    </row>
    <row r="293" spans="1:9" x14ac:dyDescent="0.25">
      <c r="A293" s="7" t="s">
        <v>11</v>
      </c>
      <c r="B293" s="8" t="s">
        <v>66</v>
      </c>
      <c r="C293" s="17">
        <v>2017</v>
      </c>
      <c r="D293" s="9">
        <v>9.9691861234624</v>
      </c>
      <c r="E293" s="9">
        <v>8.4711443771923882</v>
      </c>
      <c r="F293" s="9">
        <v>8.5283594961448035</v>
      </c>
      <c r="G293" s="9"/>
      <c r="H293" s="9"/>
      <c r="I293" s="9"/>
    </row>
    <row r="294" spans="1:9" x14ac:dyDescent="0.25">
      <c r="A294" s="7" t="s">
        <v>11</v>
      </c>
      <c r="B294" s="8" t="s">
        <v>66</v>
      </c>
      <c r="C294" s="17">
        <v>2018</v>
      </c>
      <c r="D294" s="9">
        <v>10.721153207497867</v>
      </c>
      <c r="E294" s="9">
        <v>8.9512500330961</v>
      </c>
      <c r="F294" s="9">
        <v>9.6634050880626212</v>
      </c>
      <c r="G294" s="9"/>
      <c r="H294" s="9"/>
      <c r="I294" s="9"/>
    </row>
    <row r="295" spans="1:9" x14ac:dyDescent="0.25">
      <c r="A295" s="10" t="s">
        <v>11</v>
      </c>
      <c r="B295" s="11" t="s">
        <v>66</v>
      </c>
      <c r="C295" s="18">
        <v>2019</v>
      </c>
      <c r="D295" s="12">
        <v>10.668742216687422</v>
      </c>
      <c r="E295" s="12">
        <v>8.892334408335401</v>
      </c>
      <c r="F295" s="12">
        <v>9.6774744027303754</v>
      </c>
      <c r="G295" s="12"/>
      <c r="H295" s="12"/>
      <c r="I295" s="12"/>
    </row>
    <row r="296" spans="1:9" x14ac:dyDescent="0.25">
      <c r="A296" s="10" t="s">
        <v>11</v>
      </c>
      <c r="B296" s="11" t="s">
        <v>66</v>
      </c>
      <c r="C296" s="18">
        <v>2020</v>
      </c>
      <c r="D296" s="12">
        <v>11.633495145631068</v>
      </c>
      <c r="E296" s="12">
        <v>10.156824782187803</v>
      </c>
      <c r="F296" s="12">
        <v>10.602739726027398</v>
      </c>
      <c r="G296" s="12"/>
      <c r="H296" s="12"/>
      <c r="I296" s="12"/>
    </row>
    <row r="297" spans="1:9" x14ac:dyDescent="0.25">
      <c r="A297" s="7" t="s">
        <v>11</v>
      </c>
      <c r="B297" s="8" t="s">
        <v>67</v>
      </c>
      <c r="C297" s="17">
        <v>2016</v>
      </c>
      <c r="D297" s="9">
        <v>10.080642147104506</v>
      </c>
      <c r="E297" s="9">
        <v>9.2685873219569856</v>
      </c>
      <c r="F297" s="9">
        <v>14.02805896131296</v>
      </c>
      <c r="G297" s="9"/>
      <c r="H297" s="9"/>
      <c r="I297" s="9"/>
    </row>
    <row r="298" spans="1:9" x14ac:dyDescent="0.25">
      <c r="A298" s="7" t="s">
        <v>11</v>
      </c>
      <c r="B298" s="8" t="s">
        <v>67</v>
      </c>
      <c r="C298" s="17">
        <v>2017</v>
      </c>
      <c r="D298" s="9">
        <v>9.4455109640137511</v>
      </c>
      <c r="E298" s="9">
        <v>8.942899444267967</v>
      </c>
      <c r="F298" s="9">
        <v>8.8622493311416175</v>
      </c>
      <c r="G298" s="9"/>
      <c r="H298" s="9"/>
      <c r="I298" s="9"/>
    </row>
    <row r="299" spans="1:9" x14ac:dyDescent="0.25">
      <c r="A299" s="7" t="s">
        <v>11</v>
      </c>
      <c r="B299" s="8" t="s">
        <v>67</v>
      </c>
      <c r="C299" s="17">
        <v>2018</v>
      </c>
      <c r="D299" s="9">
        <v>10.445544554455445</v>
      </c>
      <c r="E299" s="9">
        <v>10.506469500924215</v>
      </c>
      <c r="F299" s="9">
        <v>10.51923076923077</v>
      </c>
      <c r="G299" s="9"/>
      <c r="H299" s="9"/>
      <c r="I299" s="9"/>
    </row>
    <row r="300" spans="1:9" x14ac:dyDescent="0.25">
      <c r="A300" s="10" t="s">
        <v>11</v>
      </c>
      <c r="B300" s="11" t="s">
        <v>67</v>
      </c>
      <c r="C300" s="18">
        <v>2019</v>
      </c>
      <c r="D300" s="12">
        <v>16.671698113207547</v>
      </c>
      <c r="E300" s="12">
        <v>15.472277509240831</v>
      </c>
      <c r="F300" s="12">
        <v>15.326885075403016</v>
      </c>
      <c r="G300" s="12"/>
      <c r="H300" s="12"/>
      <c r="I300" s="12"/>
    </row>
    <row r="301" spans="1:9" x14ac:dyDescent="0.25">
      <c r="A301" s="10" t="s">
        <v>11</v>
      </c>
      <c r="B301" s="11" t="s">
        <v>67</v>
      </c>
      <c r="C301" s="18">
        <v>2020</v>
      </c>
      <c r="D301" s="12">
        <v>10.46078431372549</v>
      </c>
      <c r="E301" s="12">
        <v>7.5666666666666664</v>
      </c>
      <c r="F301" s="12">
        <v>7.6599732262382867</v>
      </c>
      <c r="G301" s="12"/>
      <c r="H301" s="12"/>
      <c r="I301" s="12"/>
    </row>
    <row r="302" spans="1:9" x14ac:dyDescent="0.25">
      <c r="A302" s="7" t="s">
        <v>11</v>
      </c>
      <c r="B302" s="8" t="s">
        <v>68</v>
      </c>
      <c r="C302" s="17">
        <v>2015</v>
      </c>
      <c r="D302" s="9">
        <v>13.533293207998566</v>
      </c>
      <c r="E302" s="9">
        <v>13.488138988039227</v>
      </c>
      <c r="F302" s="9">
        <v>13.039053917133231</v>
      </c>
      <c r="G302" s="9">
        <v>12.840756331172143</v>
      </c>
      <c r="H302" s="9">
        <v>19.375</v>
      </c>
      <c r="I302" s="9"/>
    </row>
    <row r="303" spans="1:9" x14ac:dyDescent="0.25">
      <c r="A303" s="7" t="s">
        <v>11</v>
      </c>
      <c r="B303" s="8" t="s">
        <v>68</v>
      </c>
      <c r="C303" s="17">
        <v>2016</v>
      </c>
      <c r="D303" s="9">
        <v>12.99270421336111</v>
      </c>
      <c r="E303" s="9">
        <v>12.802571503868043</v>
      </c>
      <c r="F303" s="9">
        <v>12.191590115365413</v>
      </c>
      <c r="G303" s="9">
        <v>12.541449365550465</v>
      </c>
      <c r="H303" s="9">
        <v>16.291666666666668</v>
      </c>
      <c r="I303" s="9"/>
    </row>
    <row r="304" spans="1:9" x14ac:dyDescent="0.25">
      <c r="A304" s="7" t="s">
        <v>11</v>
      </c>
      <c r="B304" s="8" t="s">
        <v>68</v>
      </c>
      <c r="C304" s="17">
        <v>2017</v>
      </c>
      <c r="D304" s="9">
        <v>12.3283710635608</v>
      </c>
      <c r="E304" s="9">
        <v>12.582574184276249</v>
      </c>
      <c r="F304" s="9">
        <v>12.043813050646163</v>
      </c>
      <c r="G304" s="9">
        <v>12.248983414862698</v>
      </c>
      <c r="H304" s="9">
        <v>13.666666666666666</v>
      </c>
      <c r="I304" s="9"/>
    </row>
    <row r="305" spans="1:9" x14ac:dyDescent="0.25">
      <c r="A305" s="7" t="s">
        <v>11</v>
      </c>
      <c r="B305" s="8" t="s">
        <v>68</v>
      </c>
      <c r="C305" s="17">
        <v>2018</v>
      </c>
      <c r="D305" s="9">
        <v>12.461700712451242</v>
      </c>
      <c r="E305" s="9">
        <v>12.469263372748939</v>
      </c>
      <c r="F305" s="9">
        <v>11.895167995308535</v>
      </c>
      <c r="G305" s="9">
        <v>11.580301705906848</v>
      </c>
      <c r="H305" s="9"/>
      <c r="I305" s="9">
        <v>2</v>
      </c>
    </row>
    <row r="306" spans="1:9" x14ac:dyDescent="0.25">
      <c r="A306" s="10" t="s">
        <v>11</v>
      </c>
      <c r="B306" s="11" t="s">
        <v>68</v>
      </c>
      <c r="C306" s="18">
        <v>2019</v>
      </c>
      <c r="D306" s="12">
        <v>22.916459449120122</v>
      </c>
      <c r="E306" s="12">
        <v>22.793771418849399</v>
      </c>
      <c r="F306" s="12">
        <v>21.659293594076431</v>
      </c>
      <c r="G306" s="12">
        <v>20.734073160706945</v>
      </c>
      <c r="H306" s="12"/>
      <c r="I306" s="12"/>
    </row>
    <row r="307" spans="1:9" x14ac:dyDescent="0.25">
      <c r="A307" s="10" t="s">
        <v>11</v>
      </c>
      <c r="B307" s="11" t="s">
        <v>68</v>
      </c>
      <c r="C307" s="18">
        <v>2020</v>
      </c>
      <c r="D307" s="12">
        <v>12.620212308133697</v>
      </c>
      <c r="E307" s="12">
        <v>12.4438894958639</v>
      </c>
      <c r="F307" s="12">
        <v>11.541809670692501</v>
      </c>
      <c r="G307" s="12">
        <v>10.895217249569226</v>
      </c>
      <c r="H307" s="12"/>
      <c r="I307" s="12"/>
    </row>
    <row r="308" spans="1:9" x14ac:dyDescent="0.25">
      <c r="A308" s="7" t="s">
        <v>11</v>
      </c>
      <c r="B308" s="8" t="s">
        <v>69</v>
      </c>
      <c r="C308" s="17">
        <v>2015</v>
      </c>
      <c r="D308" s="9">
        <v>9.5217369410276245</v>
      </c>
      <c r="E308" s="9">
        <v>9.2875685342759855</v>
      </c>
      <c r="F308" s="9">
        <v>9.6591976630599561</v>
      </c>
      <c r="G308" s="9"/>
      <c r="H308" s="9"/>
      <c r="I308" s="9"/>
    </row>
    <row r="309" spans="1:9" x14ac:dyDescent="0.25">
      <c r="A309" s="7" t="s">
        <v>11</v>
      </c>
      <c r="B309" s="8" t="s">
        <v>69</v>
      </c>
      <c r="C309" s="17">
        <v>2016</v>
      </c>
      <c r="D309" s="9">
        <v>8.8485650096697572</v>
      </c>
      <c r="E309" s="9">
        <v>8.7676637710258074</v>
      </c>
      <c r="F309" s="9">
        <v>9.3144015777289297</v>
      </c>
      <c r="G309" s="9"/>
      <c r="H309" s="9"/>
      <c r="I309" s="9"/>
    </row>
    <row r="310" spans="1:9" x14ac:dyDescent="0.25">
      <c r="A310" s="7" t="s">
        <v>11</v>
      </c>
      <c r="B310" s="8" t="s">
        <v>69</v>
      </c>
      <c r="C310" s="17">
        <v>2017</v>
      </c>
      <c r="D310" s="9">
        <v>8.6532785445698579</v>
      </c>
      <c r="E310" s="9">
        <v>8.7429943595284296</v>
      </c>
      <c r="F310" s="9">
        <v>9.4503743980218164</v>
      </c>
      <c r="G310" s="9"/>
      <c r="H310" s="9"/>
      <c r="I310" s="9"/>
    </row>
    <row r="311" spans="1:9" x14ac:dyDescent="0.25">
      <c r="A311" s="7" t="s">
        <v>11</v>
      </c>
      <c r="B311" s="8" t="s">
        <v>69</v>
      </c>
      <c r="C311" s="17">
        <v>2018</v>
      </c>
      <c r="D311" s="9">
        <v>8.5372393646343951</v>
      </c>
      <c r="E311" s="9">
        <v>8.5719764305290091</v>
      </c>
      <c r="F311" s="9">
        <v>8.6699689949046004</v>
      </c>
      <c r="G311" s="9">
        <v>11</v>
      </c>
      <c r="H311" s="9"/>
      <c r="I311" s="9"/>
    </row>
    <row r="312" spans="1:9" x14ac:dyDescent="0.25">
      <c r="A312" s="10" t="s">
        <v>11</v>
      </c>
      <c r="B312" s="11" t="s">
        <v>69</v>
      </c>
      <c r="C312" s="18">
        <v>2019</v>
      </c>
      <c r="D312" s="12">
        <v>15.396896407101915</v>
      </c>
      <c r="E312" s="12">
        <v>14.743071473223589</v>
      </c>
      <c r="F312" s="12">
        <v>14.631231813773036</v>
      </c>
      <c r="G312" s="12"/>
      <c r="H312" s="12"/>
      <c r="I312" s="12"/>
    </row>
    <row r="313" spans="1:9" x14ac:dyDescent="0.25">
      <c r="A313" s="10" t="s">
        <v>11</v>
      </c>
      <c r="B313" s="11" t="s">
        <v>69</v>
      </c>
      <c r="C313" s="18">
        <v>2020</v>
      </c>
      <c r="D313" s="12">
        <v>9.0487804878048781</v>
      </c>
      <c r="E313" s="12">
        <v>8.6077310924369748</v>
      </c>
      <c r="F313" s="12">
        <v>8.6813048933500632</v>
      </c>
      <c r="G313" s="12"/>
      <c r="H313" s="12"/>
      <c r="I313" s="12"/>
    </row>
    <row r="314" spans="1:9" x14ac:dyDescent="0.25">
      <c r="A314" s="7" t="s">
        <v>11</v>
      </c>
      <c r="B314" s="8" t="s">
        <v>70</v>
      </c>
      <c r="C314" s="17">
        <v>2015</v>
      </c>
      <c r="D314" s="9">
        <v>11.111150435019637</v>
      </c>
      <c r="E314" s="9">
        <v>9.855607342430714</v>
      </c>
      <c r="F314" s="9">
        <v>9.823573453800174</v>
      </c>
      <c r="G314" s="9">
        <v>14.070833333333331</v>
      </c>
      <c r="H314" s="9"/>
      <c r="I314" s="9"/>
    </row>
    <row r="315" spans="1:9" x14ac:dyDescent="0.25">
      <c r="A315" s="7" t="s">
        <v>11</v>
      </c>
      <c r="B315" s="8" t="s">
        <v>70</v>
      </c>
      <c r="C315" s="17">
        <v>2016</v>
      </c>
      <c r="D315" s="9">
        <v>9.988279600110701</v>
      </c>
      <c r="E315" s="9">
        <v>9.3091846122553559</v>
      </c>
      <c r="F315" s="9">
        <v>9.2712685226537435</v>
      </c>
      <c r="G315" s="9">
        <v>12.770833333333336</v>
      </c>
      <c r="H315" s="9"/>
      <c r="I315" s="9"/>
    </row>
    <row r="316" spans="1:9" x14ac:dyDescent="0.25">
      <c r="A316" s="7" t="s">
        <v>11</v>
      </c>
      <c r="B316" s="8" t="s">
        <v>70</v>
      </c>
      <c r="C316" s="17">
        <v>2017</v>
      </c>
      <c r="D316" s="9">
        <v>9.6639430845571272</v>
      </c>
      <c r="E316" s="9">
        <v>9.0628098282266425</v>
      </c>
      <c r="F316" s="9">
        <v>9.0440204184991284</v>
      </c>
      <c r="G316" s="9">
        <v>12.06</v>
      </c>
      <c r="H316" s="9"/>
      <c r="I316" s="9"/>
    </row>
    <row r="317" spans="1:9" x14ac:dyDescent="0.25">
      <c r="A317" s="7" t="s">
        <v>11</v>
      </c>
      <c r="B317" s="8" t="s">
        <v>71</v>
      </c>
      <c r="C317" s="17">
        <v>2015</v>
      </c>
      <c r="D317" s="9">
        <v>10.37582335525884</v>
      </c>
      <c r="E317" s="9">
        <v>10.601495014258889</v>
      </c>
      <c r="F317" s="9">
        <v>10.11473774692602</v>
      </c>
      <c r="G317" s="9"/>
      <c r="H317" s="9"/>
      <c r="I317" s="9"/>
    </row>
    <row r="318" spans="1:9" x14ac:dyDescent="0.25">
      <c r="A318" s="7" t="s">
        <v>11</v>
      </c>
      <c r="B318" s="8" t="s">
        <v>71</v>
      </c>
      <c r="C318" s="17">
        <v>2016</v>
      </c>
      <c r="D318" s="9">
        <v>7.6514515253762552</v>
      </c>
      <c r="E318" s="9">
        <v>9.9340122055335787</v>
      </c>
      <c r="F318" s="9">
        <v>9.4805560664301023</v>
      </c>
      <c r="G318" s="9"/>
      <c r="H318" s="9"/>
      <c r="I318" s="9"/>
    </row>
    <row r="319" spans="1:9" x14ac:dyDescent="0.25">
      <c r="A319" s="7" t="s">
        <v>11</v>
      </c>
      <c r="B319" s="8" t="s">
        <v>71</v>
      </c>
      <c r="C319" s="17">
        <v>2017</v>
      </c>
      <c r="D319" s="9">
        <v>7.6663105302232006</v>
      </c>
      <c r="E319" s="9">
        <v>9.379700435574323</v>
      </c>
      <c r="F319" s="9">
        <v>8.9922583069573072</v>
      </c>
      <c r="G319" s="9"/>
      <c r="H319" s="9"/>
      <c r="I319" s="9"/>
    </row>
    <row r="320" spans="1:9" x14ac:dyDescent="0.25">
      <c r="A320" s="7" t="s">
        <v>11</v>
      </c>
      <c r="B320" s="8" t="s">
        <v>71</v>
      </c>
      <c r="C320" s="17">
        <v>2018</v>
      </c>
      <c r="D320" s="9">
        <v>6.9710144927536231</v>
      </c>
      <c r="E320" s="9">
        <v>9.4648719632304665</v>
      </c>
      <c r="F320" s="9">
        <v>9.1148282097649194</v>
      </c>
      <c r="G320" s="9"/>
      <c r="H320" s="9"/>
      <c r="I320" s="9"/>
    </row>
    <row r="321" spans="1:9" x14ac:dyDescent="0.25">
      <c r="A321" s="7" t="s">
        <v>11</v>
      </c>
      <c r="B321" s="8" t="s">
        <v>72</v>
      </c>
      <c r="C321" s="17">
        <v>2015</v>
      </c>
      <c r="D321" s="9">
        <v>19.125388165299054</v>
      </c>
      <c r="E321" s="9">
        <v>12.030292487409939</v>
      </c>
      <c r="F321" s="9">
        <v>10.616032176614549</v>
      </c>
      <c r="G321" s="9">
        <v>9.3417979031432115</v>
      </c>
      <c r="H321" s="9">
        <v>8.7458843627956817</v>
      </c>
      <c r="I321" s="9">
        <v>17.916666666666668</v>
      </c>
    </row>
    <row r="322" spans="1:9" x14ac:dyDescent="0.25">
      <c r="A322" s="7" t="s">
        <v>11</v>
      </c>
      <c r="B322" s="8" t="s">
        <v>72</v>
      </c>
      <c r="C322" s="17">
        <v>2016</v>
      </c>
      <c r="D322" s="9">
        <v>18.4461086298029</v>
      </c>
      <c r="E322" s="9">
        <v>11.332290637530773</v>
      </c>
      <c r="F322" s="9">
        <v>10.208653911078587</v>
      </c>
      <c r="G322" s="9">
        <v>8.6089271257810935</v>
      </c>
      <c r="H322" s="9">
        <v>9.2271416805034523</v>
      </c>
      <c r="I322" s="9">
        <v>16.75</v>
      </c>
    </row>
    <row r="323" spans="1:9" x14ac:dyDescent="0.25">
      <c r="A323" s="7" t="s">
        <v>11</v>
      </c>
      <c r="B323" s="8" t="s">
        <v>72</v>
      </c>
      <c r="C323" s="17">
        <v>2017</v>
      </c>
      <c r="D323" s="9">
        <v>18.001683591486223</v>
      </c>
      <c r="E323" s="9">
        <v>11.189771117236587</v>
      </c>
      <c r="F323" s="9">
        <v>9.9481261906795311</v>
      </c>
      <c r="G323" s="9">
        <v>8.1813017857656209</v>
      </c>
      <c r="H323" s="9">
        <v>9.7949587538980047</v>
      </c>
      <c r="I323" s="9">
        <v>18.916666666666668</v>
      </c>
    </row>
    <row r="324" spans="1:9" x14ac:dyDescent="0.25">
      <c r="A324" s="7" t="s">
        <v>11</v>
      </c>
      <c r="B324" s="8" t="s">
        <v>72</v>
      </c>
      <c r="C324" s="17">
        <v>2018</v>
      </c>
      <c r="D324" s="9">
        <v>17.460910753190163</v>
      </c>
      <c r="E324" s="9">
        <v>11.083587898200753</v>
      </c>
      <c r="F324" s="9">
        <v>9.725071877193006</v>
      </c>
      <c r="G324" s="9">
        <v>8.0829852417408805</v>
      </c>
      <c r="H324" s="9">
        <v>9.7329212696763587</v>
      </c>
      <c r="I324" s="9">
        <v>17.75</v>
      </c>
    </row>
    <row r="325" spans="1:9" x14ac:dyDescent="0.25">
      <c r="A325" s="10" t="s">
        <v>11</v>
      </c>
      <c r="B325" s="11" t="s">
        <v>72</v>
      </c>
      <c r="C325" s="18">
        <v>2019</v>
      </c>
      <c r="D325" s="12">
        <v>32.97429906542056</v>
      </c>
      <c r="E325" s="12">
        <v>20.921222005416897</v>
      </c>
      <c r="F325" s="12">
        <v>18.227876512477302</v>
      </c>
      <c r="G325" s="12">
        <v>15.260105747910625</v>
      </c>
      <c r="H325" s="12">
        <v>15.826735972277756</v>
      </c>
      <c r="I325" s="12">
        <v>17</v>
      </c>
    </row>
    <row r="326" spans="1:9" x14ac:dyDescent="0.25">
      <c r="A326" s="10" t="s">
        <v>11</v>
      </c>
      <c r="B326" s="11" t="s">
        <v>72</v>
      </c>
      <c r="C326" s="18">
        <v>2020</v>
      </c>
      <c r="D326" s="12">
        <v>16.303703703703704</v>
      </c>
      <c r="E326" s="12">
        <v>11.435133108361455</v>
      </c>
      <c r="F326" s="12">
        <v>9.8399646330680817</v>
      </c>
      <c r="G326" s="12">
        <v>8.0989320388349508</v>
      </c>
      <c r="H326" s="12">
        <v>8.3435087719298249</v>
      </c>
      <c r="I326" s="12"/>
    </row>
    <row r="327" spans="1:9" x14ac:dyDescent="0.25">
      <c r="A327" s="7" t="s">
        <v>11</v>
      </c>
      <c r="B327" s="8" t="s">
        <v>73</v>
      </c>
      <c r="C327" s="17">
        <v>2015</v>
      </c>
      <c r="D327" s="9">
        <v>26.69662511235687</v>
      </c>
      <c r="E327" s="9">
        <v>21.812517253706162</v>
      </c>
      <c r="F327" s="9">
        <v>26.587774118349714</v>
      </c>
      <c r="G327" s="9">
        <v>42.361257905982299</v>
      </c>
      <c r="H327" s="9">
        <v>59.895382648516751</v>
      </c>
      <c r="I327" s="9">
        <v>17.636363636363637</v>
      </c>
    </row>
    <row r="328" spans="1:9" x14ac:dyDescent="0.25">
      <c r="A328" s="7" t="s">
        <v>11</v>
      </c>
      <c r="B328" s="8" t="s">
        <v>73</v>
      </c>
      <c r="C328" s="17">
        <v>2016</v>
      </c>
      <c r="D328" s="9">
        <v>23.378625545941663</v>
      </c>
      <c r="E328" s="9">
        <v>21.124606424288249</v>
      </c>
      <c r="F328" s="9">
        <v>23.348576268470637</v>
      </c>
      <c r="G328" s="9">
        <v>43.667630792483038</v>
      </c>
      <c r="H328" s="9">
        <v>54.624071260006858</v>
      </c>
      <c r="I328" s="9">
        <v>8.2083333333333339</v>
      </c>
    </row>
    <row r="329" spans="1:9" x14ac:dyDescent="0.25">
      <c r="A329" s="7" t="s">
        <v>11</v>
      </c>
      <c r="B329" s="8" t="s">
        <v>73</v>
      </c>
      <c r="C329" s="17">
        <v>2017</v>
      </c>
      <c r="D329" s="9">
        <v>22.366545104846146</v>
      </c>
      <c r="E329" s="9">
        <v>21.735067121622158</v>
      </c>
      <c r="F329" s="9">
        <v>21.516734311210008</v>
      </c>
      <c r="G329" s="9">
        <v>52.70090935144195</v>
      </c>
      <c r="H329" s="9">
        <v>47.637781565987709</v>
      </c>
      <c r="I329" s="9">
        <v>4.541666666666667</v>
      </c>
    </row>
    <row r="330" spans="1:9" x14ac:dyDescent="0.25">
      <c r="A330" s="7" t="s">
        <v>11</v>
      </c>
      <c r="B330" s="8" t="s">
        <v>73</v>
      </c>
      <c r="C330" s="17">
        <v>2018</v>
      </c>
      <c r="D330" s="9">
        <v>23.820089589891239</v>
      </c>
      <c r="E330" s="9">
        <v>21.636593364298605</v>
      </c>
      <c r="F330" s="9">
        <v>21.829407962978113</v>
      </c>
      <c r="G330" s="9">
        <v>44.767999562143537</v>
      </c>
      <c r="H330" s="9">
        <v>43.229455252763671</v>
      </c>
      <c r="I330" s="9">
        <v>5.416666666666667</v>
      </c>
    </row>
    <row r="331" spans="1:9" x14ac:dyDescent="0.25">
      <c r="A331" s="10" t="s">
        <v>11</v>
      </c>
      <c r="B331" s="11" t="s">
        <v>73</v>
      </c>
      <c r="C331" s="18">
        <v>2019</v>
      </c>
      <c r="D331" s="12">
        <v>21.489840795144691</v>
      </c>
      <c r="E331" s="12">
        <v>19.505806688717382</v>
      </c>
      <c r="F331" s="12">
        <v>19.766237850481065</v>
      </c>
      <c r="G331" s="12">
        <v>22.235076859052722</v>
      </c>
      <c r="H331" s="12">
        <v>37.449275362318843</v>
      </c>
      <c r="I331" s="12">
        <v>13.153846153846153</v>
      </c>
    </row>
    <row r="332" spans="1:9" x14ac:dyDescent="0.25">
      <c r="A332" s="10" t="s">
        <v>11</v>
      </c>
      <c r="B332" s="11" t="s">
        <v>73</v>
      </c>
      <c r="C332" s="18">
        <v>2020</v>
      </c>
      <c r="D332" s="12">
        <v>11.345325953259533</v>
      </c>
      <c r="E332" s="12">
        <v>10.889404020385051</v>
      </c>
      <c r="F332" s="12">
        <v>10.721430746844439</v>
      </c>
      <c r="G332" s="12">
        <v>11.941048034934498</v>
      </c>
      <c r="H332" s="12">
        <v>19.168260038240916</v>
      </c>
      <c r="I332" s="12">
        <v>9.25</v>
      </c>
    </row>
    <row r="333" spans="1:9" x14ac:dyDescent="0.25">
      <c r="A333" s="7" t="s">
        <v>11</v>
      </c>
      <c r="B333" s="8" t="s">
        <v>867</v>
      </c>
      <c r="C333" s="17">
        <v>2015</v>
      </c>
      <c r="D333" s="9">
        <v>4.7762873421239842</v>
      </c>
      <c r="E333" s="9">
        <v>4.9678740383687865</v>
      </c>
      <c r="F333" s="9">
        <v>7.1077907235293214</v>
      </c>
      <c r="G333" s="9">
        <v>13.114854174358394</v>
      </c>
      <c r="H333" s="9">
        <v>10.782743902439025</v>
      </c>
      <c r="I333" s="9">
        <v>33.5</v>
      </c>
    </row>
    <row r="334" spans="1:9" x14ac:dyDescent="0.25">
      <c r="A334" s="7" t="s">
        <v>11</v>
      </c>
      <c r="B334" s="8" t="s">
        <v>867</v>
      </c>
      <c r="C334" s="17">
        <v>2016</v>
      </c>
      <c r="D334" s="9">
        <v>6.4336838315073051</v>
      </c>
      <c r="E334" s="9">
        <v>6.472403191190466</v>
      </c>
      <c r="F334" s="9">
        <v>8.1694125991149615</v>
      </c>
      <c r="G334" s="9">
        <v>15.456797699491309</v>
      </c>
      <c r="H334" s="9">
        <v>12.414886039886039</v>
      </c>
      <c r="I334" s="9">
        <v>25.166666666666668</v>
      </c>
    </row>
    <row r="335" spans="1:9" x14ac:dyDescent="0.25">
      <c r="A335" s="7" t="s">
        <v>11</v>
      </c>
      <c r="B335" s="8" t="s">
        <v>867</v>
      </c>
      <c r="C335" s="17">
        <v>2017</v>
      </c>
      <c r="D335" s="9">
        <v>6.8615072652137883</v>
      </c>
      <c r="E335" s="9">
        <v>7.291437023909455</v>
      </c>
      <c r="F335" s="9">
        <v>8.9331061388355515</v>
      </c>
      <c r="G335" s="9">
        <v>13.572063254597069</v>
      </c>
      <c r="H335" s="9">
        <v>9.8397435897435894</v>
      </c>
      <c r="I335" s="9">
        <v>23.863636363636363</v>
      </c>
    </row>
    <row r="336" spans="1:9" x14ac:dyDescent="0.25">
      <c r="A336" s="7" t="s">
        <v>11</v>
      </c>
      <c r="B336" s="8" t="s">
        <v>867</v>
      </c>
      <c r="C336" s="17">
        <v>2018</v>
      </c>
      <c r="D336" s="9">
        <v>7.2230907463384799</v>
      </c>
      <c r="E336" s="9">
        <v>7.6805257376207479</v>
      </c>
      <c r="F336" s="9">
        <v>9.1635514018691602</v>
      </c>
      <c r="G336" s="9">
        <v>12.685267857142858</v>
      </c>
      <c r="H336" s="9">
        <v>10.346153846153847</v>
      </c>
      <c r="I336" s="9">
        <v>26.25</v>
      </c>
    </row>
    <row r="337" spans="1:9" x14ac:dyDescent="0.25">
      <c r="A337" s="10" t="s">
        <v>11</v>
      </c>
      <c r="B337" s="11" t="s">
        <v>74</v>
      </c>
      <c r="C337" s="18">
        <v>2019</v>
      </c>
      <c r="D337" s="12">
        <v>31.242312715184614</v>
      </c>
      <c r="E337" s="12">
        <v>32.639057479471617</v>
      </c>
      <c r="F337" s="12">
        <v>28.216298552932216</v>
      </c>
      <c r="G337" s="12">
        <v>34.179607109448085</v>
      </c>
      <c r="H337" s="12">
        <v>39.982808022922633</v>
      </c>
      <c r="I337" s="12">
        <v>68.599999999999994</v>
      </c>
    </row>
    <row r="338" spans="1:9" x14ac:dyDescent="0.25">
      <c r="A338" s="10" t="s">
        <v>11</v>
      </c>
      <c r="B338" s="11" t="s">
        <v>74</v>
      </c>
      <c r="C338" s="18">
        <v>2020</v>
      </c>
      <c r="D338" s="12">
        <v>14.980992608236537</v>
      </c>
      <c r="E338" s="12">
        <v>14.28838174273859</v>
      </c>
      <c r="F338" s="12">
        <v>13.152866242038217</v>
      </c>
      <c r="G338" s="12">
        <v>13.504098360655737</v>
      </c>
      <c r="H338" s="12">
        <v>16.051282051282051</v>
      </c>
      <c r="I338" s="12">
        <v>61</v>
      </c>
    </row>
    <row r="339" spans="1:9" x14ac:dyDescent="0.25">
      <c r="A339" s="7" t="s">
        <v>11</v>
      </c>
      <c r="B339" s="8" t="s">
        <v>75</v>
      </c>
      <c r="C339" s="17">
        <v>2015</v>
      </c>
      <c r="D339" s="9">
        <v>12.179504075146532</v>
      </c>
      <c r="E339" s="9">
        <v>11.128240848928471</v>
      </c>
      <c r="F339" s="9">
        <v>11.263679845937759</v>
      </c>
      <c r="G339" s="9">
        <v>25.784722222222229</v>
      </c>
      <c r="H339" s="9"/>
      <c r="I339" s="9"/>
    </row>
    <row r="340" spans="1:9" x14ac:dyDescent="0.25">
      <c r="A340" s="7" t="s">
        <v>11</v>
      </c>
      <c r="B340" s="8" t="s">
        <v>75</v>
      </c>
      <c r="C340" s="17">
        <v>2016</v>
      </c>
      <c r="D340" s="9">
        <v>12.301319018404905</v>
      </c>
      <c r="E340" s="9">
        <v>11.184487216904126</v>
      </c>
      <c r="F340" s="9">
        <v>10.910220054666032</v>
      </c>
      <c r="G340" s="9">
        <v>28.222222222222218</v>
      </c>
      <c r="H340" s="9"/>
      <c r="I340" s="9"/>
    </row>
    <row r="341" spans="1:9" x14ac:dyDescent="0.25">
      <c r="A341" s="7" t="s">
        <v>11</v>
      </c>
      <c r="B341" s="8" t="s">
        <v>75</v>
      </c>
      <c r="C341" s="17">
        <v>2017</v>
      </c>
      <c r="D341" s="9">
        <v>12.192535700849582</v>
      </c>
      <c r="E341" s="9">
        <v>11.305905999187573</v>
      </c>
      <c r="F341" s="9">
        <v>11.030850996622327</v>
      </c>
      <c r="G341" s="9">
        <v>23.270833333333329</v>
      </c>
      <c r="H341" s="9"/>
      <c r="I341" s="9"/>
    </row>
    <row r="342" spans="1:9" x14ac:dyDescent="0.25">
      <c r="A342" s="7" t="s">
        <v>11</v>
      </c>
      <c r="B342" s="8" t="s">
        <v>75</v>
      </c>
      <c r="C342" s="17">
        <v>2018</v>
      </c>
      <c r="D342" s="9">
        <v>11.86433044185465</v>
      </c>
      <c r="E342" s="9">
        <v>10.983223109301022</v>
      </c>
      <c r="F342" s="9">
        <v>10.52796329756575</v>
      </c>
      <c r="G342" s="9">
        <v>21.742424242424246</v>
      </c>
      <c r="H342" s="9"/>
      <c r="I342" s="9"/>
    </row>
    <row r="343" spans="1:9" x14ac:dyDescent="0.25">
      <c r="A343" s="10" t="s">
        <v>11</v>
      </c>
      <c r="B343" s="11" t="s">
        <v>75</v>
      </c>
      <c r="C343" s="18">
        <v>2019</v>
      </c>
      <c r="D343" s="12">
        <v>21.535803591725394</v>
      </c>
      <c r="E343" s="12">
        <v>19.94143270662957</v>
      </c>
      <c r="F343" s="12">
        <v>19.501166306695463</v>
      </c>
      <c r="G343" s="12">
        <v>40.307692307692307</v>
      </c>
      <c r="H343" s="12"/>
      <c r="I343" s="12"/>
    </row>
    <row r="344" spans="1:9" x14ac:dyDescent="0.25">
      <c r="A344" s="10" t="s">
        <v>11</v>
      </c>
      <c r="B344" s="11" t="s">
        <v>75</v>
      </c>
      <c r="C344" s="18">
        <v>2020</v>
      </c>
      <c r="D344" s="12">
        <v>12.510223953261928</v>
      </c>
      <c r="E344" s="12">
        <v>11.62573379657362</v>
      </c>
      <c r="F344" s="12">
        <v>11.263732266278646</v>
      </c>
      <c r="G344" s="12">
        <v>23.416666666666668</v>
      </c>
      <c r="H344" s="12"/>
      <c r="I344" s="12"/>
    </row>
    <row r="345" spans="1:9" x14ac:dyDescent="0.25">
      <c r="A345" s="7" t="s">
        <v>11</v>
      </c>
      <c r="B345" s="8" t="s">
        <v>76</v>
      </c>
      <c r="C345" s="17">
        <v>2015</v>
      </c>
      <c r="D345" s="9">
        <v>11.837359601236393</v>
      </c>
      <c r="E345" s="9">
        <v>11.504462116416887</v>
      </c>
      <c r="F345" s="9">
        <v>10.874550818161259</v>
      </c>
      <c r="G345" s="9"/>
      <c r="H345" s="9"/>
      <c r="I345" s="9"/>
    </row>
    <row r="346" spans="1:9" x14ac:dyDescent="0.25">
      <c r="A346" s="7" t="s">
        <v>11</v>
      </c>
      <c r="B346" s="8" t="s">
        <v>76</v>
      </c>
      <c r="C346" s="17">
        <v>2016</v>
      </c>
      <c r="D346" s="9">
        <v>11.259546241115025</v>
      </c>
      <c r="E346" s="9">
        <v>10.162620092361143</v>
      </c>
      <c r="F346" s="9">
        <v>10.081169510658853</v>
      </c>
      <c r="G346" s="9"/>
      <c r="H346" s="9"/>
      <c r="I346" s="9"/>
    </row>
    <row r="347" spans="1:9" x14ac:dyDescent="0.25">
      <c r="A347" s="7" t="s">
        <v>11</v>
      </c>
      <c r="B347" s="8" t="s">
        <v>76</v>
      </c>
      <c r="C347" s="17">
        <v>2017</v>
      </c>
      <c r="D347" s="9">
        <v>11.031054211426103</v>
      </c>
      <c r="E347" s="9">
        <v>10.167589719273479</v>
      </c>
      <c r="F347" s="9">
        <v>10.314166852847743</v>
      </c>
      <c r="G347" s="9">
        <v>3</v>
      </c>
      <c r="H347" s="9">
        <v>21</v>
      </c>
      <c r="I347" s="9"/>
    </row>
    <row r="348" spans="1:9" x14ac:dyDescent="0.25">
      <c r="A348" s="7" t="s">
        <v>11</v>
      </c>
      <c r="B348" s="8" t="s">
        <v>76</v>
      </c>
      <c r="C348" s="17">
        <v>2018</v>
      </c>
      <c r="D348" s="9">
        <v>10.68922118647764</v>
      </c>
      <c r="E348" s="9">
        <v>10.584395303400438</v>
      </c>
      <c r="F348" s="9">
        <v>10.296548991074683</v>
      </c>
      <c r="G348" s="9">
        <v>11.385877812663526</v>
      </c>
      <c r="H348" s="9">
        <v>14.428571428571429</v>
      </c>
      <c r="I348" s="9"/>
    </row>
    <row r="349" spans="1:9" x14ac:dyDescent="0.25">
      <c r="A349" s="10" t="s">
        <v>11</v>
      </c>
      <c r="B349" s="11" t="s">
        <v>76</v>
      </c>
      <c r="C349" s="18">
        <v>2019</v>
      </c>
      <c r="D349" s="12">
        <v>19.710290827740494</v>
      </c>
      <c r="E349" s="12">
        <v>18.661984845684717</v>
      </c>
      <c r="F349" s="12">
        <v>17.751886001676446</v>
      </c>
      <c r="G349" s="12">
        <v>18.234146341463415</v>
      </c>
      <c r="H349" s="12"/>
      <c r="I349" s="12"/>
    </row>
    <row r="350" spans="1:9" x14ac:dyDescent="0.25">
      <c r="A350" s="10" t="s">
        <v>11</v>
      </c>
      <c r="B350" s="11" t="s">
        <v>76</v>
      </c>
      <c r="C350" s="18">
        <v>2020</v>
      </c>
      <c r="D350" s="12">
        <v>10.913253012048193</v>
      </c>
      <c r="E350" s="12">
        <v>10.94055944055944</v>
      </c>
      <c r="F350" s="12">
        <v>9.6316287878787872</v>
      </c>
      <c r="G350" s="12">
        <v>12.680555555555555</v>
      </c>
      <c r="H350" s="12"/>
      <c r="I350" s="12"/>
    </row>
    <row r="351" spans="1:9" x14ac:dyDescent="0.25">
      <c r="A351" s="7" t="s">
        <v>11</v>
      </c>
      <c r="B351" s="8" t="s">
        <v>77</v>
      </c>
      <c r="C351" s="17">
        <v>2015</v>
      </c>
      <c r="D351" s="9">
        <v>13.472528422656344</v>
      </c>
      <c r="E351" s="9">
        <v>11.842584803377271</v>
      </c>
      <c r="F351" s="9">
        <v>14.525917053684232</v>
      </c>
      <c r="G351" s="9"/>
      <c r="H351" s="9"/>
      <c r="I351" s="9"/>
    </row>
    <row r="352" spans="1:9" x14ac:dyDescent="0.25">
      <c r="A352" s="7" t="s">
        <v>11</v>
      </c>
      <c r="B352" s="8" t="s">
        <v>77</v>
      </c>
      <c r="C352" s="17">
        <v>2016</v>
      </c>
      <c r="D352" s="9">
        <v>8.756529848696859</v>
      </c>
      <c r="E352" s="9">
        <v>10.627462209936562</v>
      </c>
      <c r="F352" s="9">
        <v>12.833195971728742</v>
      </c>
      <c r="G352" s="9"/>
      <c r="H352" s="9"/>
      <c r="I352" s="9"/>
    </row>
    <row r="353" spans="1:9" x14ac:dyDescent="0.25">
      <c r="A353" s="7" t="s">
        <v>11</v>
      </c>
      <c r="B353" s="8" t="s">
        <v>77</v>
      </c>
      <c r="C353" s="17">
        <v>2017</v>
      </c>
      <c r="D353" s="9">
        <v>8.7843445349649603</v>
      </c>
      <c r="E353" s="9">
        <v>9.5813052776781458</v>
      </c>
      <c r="F353" s="9">
        <v>10.908042256210351</v>
      </c>
      <c r="G353" s="9"/>
      <c r="H353" s="9"/>
      <c r="I353" s="9"/>
    </row>
    <row r="354" spans="1:9" x14ac:dyDescent="0.25">
      <c r="A354" s="7" t="s">
        <v>11</v>
      </c>
      <c r="B354" s="8" t="s">
        <v>77</v>
      </c>
      <c r="C354" s="17">
        <v>2018</v>
      </c>
      <c r="D354" s="9">
        <v>8.4982995927442673</v>
      </c>
      <c r="E354" s="9">
        <v>8.5156915463221168</v>
      </c>
      <c r="F354" s="9">
        <v>10.274781958735666</v>
      </c>
      <c r="G354" s="9"/>
      <c r="H354" s="9"/>
      <c r="I354" s="9"/>
    </row>
    <row r="355" spans="1:9" x14ac:dyDescent="0.25">
      <c r="A355" s="10" t="s">
        <v>11</v>
      </c>
      <c r="B355" s="11" t="s">
        <v>77</v>
      </c>
      <c r="C355" s="18">
        <v>2019</v>
      </c>
      <c r="D355" s="12">
        <v>15.685909373060211</v>
      </c>
      <c r="E355" s="12">
        <v>16.533344704076413</v>
      </c>
      <c r="F355" s="12">
        <v>18.082959641255606</v>
      </c>
      <c r="G355" s="12"/>
      <c r="H355" s="12"/>
      <c r="I355" s="12"/>
    </row>
    <row r="356" spans="1:9" x14ac:dyDescent="0.25">
      <c r="A356" s="10" t="s">
        <v>11</v>
      </c>
      <c r="B356" s="11" t="s">
        <v>77</v>
      </c>
      <c r="C356" s="18">
        <v>2020</v>
      </c>
      <c r="D356" s="12">
        <v>9.5673076923076916</v>
      </c>
      <c r="E356" s="12">
        <v>8.7312943746586562</v>
      </c>
      <c r="F356" s="12">
        <v>10.420289855072463</v>
      </c>
      <c r="G356" s="12"/>
      <c r="H356" s="12"/>
      <c r="I356" s="12"/>
    </row>
    <row r="357" spans="1:9" x14ac:dyDescent="0.25">
      <c r="A357" s="7" t="s">
        <v>11</v>
      </c>
      <c r="B357" s="8" t="s">
        <v>78</v>
      </c>
      <c r="C357" s="17">
        <v>2015</v>
      </c>
      <c r="D357" s="9">
        <v>32.57981708696996</v>
      </c>
      <c r="E357" s="9">
        <v>10.444318645188144</v>
      </c>
      <c r="F357" s="9">
        <v>10.264698188674002</v>
      </c>
      <c r="G357" s="9">
        <v>10.476323672644735</v>
      </c>
      <c r="H357" s="9"/>
      <c r="I357" s="9"/>
    </row>
    <row r="358" spans="1:9" x14ac:dyDescent="0.25">
      <c r="A358" s="7" t="s">
        <v>11</v>
      </c>
      <c r="B358" s="8" t="s">
        <v>78</v>
      </c>
      <c r="C358" s="17">
        <v>2016</v>
      </c>
      <c r="D358" s="9">
        <v>22.083001061187204</v>
      </c>
      <c r="E358" s="9">
        <v>10.327625785501777</v>
      </c>
      <c r="F358" s="9">
        <v>9.9883681116014067</v>
      </c>
      <c r="G358" s="9">
        <v>10.415756891398221</v>
      </c>
      <c r="H358" s="9"/>
      <c r="I358" s="9"/>
    </row>
    <row r="359" spans="1:9" x14ac:dyDescent="0.25">
      <c r="A359" s="7" t="s">
        <v>11</v>
      </c>
      <c r="B359" s="8" t="s">
        <v>78</v>
      </c>
      <c r="C359" s="17">
        <v>2017</v>
      </c>
      <c r="D359" s="9">
        <v>35.662918983845948</v>
      </c>
      <c r="E359" s="9">
        <v>19.964303676453</v>
      </c>
      <c r="F359" s="9">
        <v>19.172760558104613</v>
      </c>
      <c r="G359" s="9">
        <v>20.215164360369084</v>
      </c>
      <c r="H359" s="9"/>
      <c r="I359" s="9"/>
    </row>
    <row r="360" spans="1:9" x14ac:dyDescent="0.25">
      <c r="A360" s="7" t="s">
        <v>11</v>
      </c>
      <c r="B360" s="8" t="s">
        <v>78</v>
      </c>
      <c r="C360" s="17">
        <v>2018</v>
      </c>
      <c r="D360" s="9">
        <v>35.756594733768644</v>
      </c>
      <c r="E360" s="9">
        <v>10.812721989021634</v>
      </c>
      <c r="F360" s="9">
        <v>10.178806584362141</v>
      </c>
      <c r="G360" s="9">
        <v>10.186528497409327</v>
      </c>
      <c r="H360" s="9"/>
      <c r="I360" s="9"/>
    </row>
    <row r="361" spans="1:9" x14ac:dyDescent="0.25">
      <c r="A361" s="10" t="s">
        <v>11</v>
      </c>
      <c r="B361" s="11" t="s">
        <v>78</v>
      </c>
      <c r="C361" s="18">
        <v>2019</v>
      </c>
      <c r="D361" s="12">
        <v>29.868571428571428</v>
      </c>
      <c r="E361" s="12">
        <v>24.833722573018481</v>
      </c>
      <c r="F361" s="12">
        <v>22.572182990482037</v>
      </c>
      <c r="G361" s="12">
        <v>21.894203217985453</v>
      </c>
      <c r="H361" s="12"/>
      <c r="I361" s="12">
        <v>0</v>
      </c>
    </row>
    <row r="362" spans="1:9" x14ac:dyDescent="0.25">
      <c r="A362" s="10" t="s">
        <v>11</v>
      </c>
      <c r="B362" s="11" t="s">
        <v>78</v>
      </c>
      <c r="C362" s="18">
        <v>2020</v>
      </c>
      <c r="D362" s="12">
        <v>20.874015748031496</v>
      </c>
      <c r="E362" s="12">
        <v>17.51000465332713</v>
      </c>
      <c r="F362" s="12">
        <v>15.789136787420567</v>
      </c>
      <c r="G362" s="12">
        <v>15.389339513325607</v>
      </c>
      <c r="H362" s="12"/>
      <c r="I362" s="12"/>
    </row>
    <row r="363" spans="1:9" x14ac:dyDescent="0.25">
      <c r="A363" s="7" t="s">
        <v>11</v>
      </c>
      <c r="B363" s="8" t="s">
        <v>79</v>
      </c>
      <c r="C363" s="17">
        <v>2015</v>
      </c>
      <c r="D363" s="9">
        <v>12.320940213095268</v>
      </c>
      <c r="E363" s="9">
        <v>12.681183899952378</v>
      </c>
      <c r="F363" s="9">
        <v>12.460655747873716</v>
      </c>
      <c r="G363" s="9">
        <v>12.631541544402907</v>
      </c>
      <c r="H363" s="9">
        <v>13.444265409601016</v>
      </c>
      <c r="I363" s="9">
        <v>16.737332951101987</v>
      </c>
    </row>
    <row r="364" spans="1:9" x14ac:dyDescent="0.25">
      <c r="A364" s="7" t="s">
        <v>11</v>
      </c>
      <c r="B364" s="8" t="s">
        <v>79</v>
      </c>
      <c r="C364" s="17">
        <v>2016</v>
      </c>
      <c r="D364" s="9">
        <v>11.478874348464601</v>
      </c>
      <c r="E364" s="9">
        <v>11.997319994904302</v>
      </c>
      <c r="F364" s="9">
        <v>11.752471835639872</v>
      </c>
      <c r="G364" s="9">
        <v>11.788391561677118</v>
      </c>
      <c r="H364" s="9">
        <v>12.486372111099525</v>
      </c>
      <c r="I364" s="9">
        <v>15.452063273154833</v>
      </c>
    </row>
    <row r="365" spans="1:9" x14ac:dyDescent="0.25">
      <c r="A365" s="7" t="s">
        <v>11</v>
      </c>
      <c r="B365" s="8" t="s">
        <v>79</v>
      </c>
      <c r="C365" s="17">
        <v>2017</v>
      </c>
      <c r="D365" s="9">
        <v>10.885038178391028</v>
      </c>
      <c r="E365" s="9">
        <v>11.792701847805274</v>
      </c>
      <c r="F365" s="9">
        <v>11.628382267682065</v>
      </c>
      <c r="G365" s="9">
        <v>11.596401812171839</v>
      </c>
      <c r="H365" s="9">
        <v>12.329961842252365</v>
      </c>
      <c r="I365" s="9">
        <v>15.188093551521073</v>
      </c>
    </row>
    <row r="366" spans="1:9" x14ac:dyDescent="0.25">
      <c r="A366" s="7" t="s">
        <v>11</v>
      </c>
      <c r="B366" s="8" t="s">
        <v>79</v>
      </c>
      <c r="C366" s="17">
        <v>2018</v>
      </c>
      <c r="D366" s="9">
        <v>10.608092229442887</v>
      </c>
      <c r="E366" s="9">
        <v>11.597860264573937</v>
      </c>
      <c r="F366" s="9">
        <v>11.53145888546632</v>
      </c>
      <c r="G366" s="9">
        <v>11.479699456931655</v>
      </c>
      <c r="H366" s="9">
        <v>12.078249441987323</v>
      </c>
      <c r="I366" s="9">
        <v>14.714210989473324</v>
      </c>
    </row>
    <row r="367" spans="1:9" x14ac:dyDescent="0.25">
      <c r="A367" s="10" t="s">
        <v>11</v>
      </c>
      <c r="B367" s="11" t="s">
        <v>79</v>
      </c>
      <c r="C367" s="18">
        <v>2019</v>
      </c>
      <c r="D367" s="12">
        <v>19.050596187556483</v>
      </c>
      <c r="E367" s="12">
        <v>21.024584051242257</v>
      </c>
      <c r="F367" s="12">
        <v>20.986806188466947</v>
      </c>
      <c r="G367" s="12">
        <v>20.760668438351438</v>
      </c>
      <c r="H367" s="12">
        <v>21.770673884332556</v>
      </c>
      <c r="I367" s="12">
        <v>26.396895278574458</v>
      </c>
    </row>
    <row r="368" spans="1:9" x14ac:dyDescent="0.25">
      <c r="A368" s="10" t="s">
        <v>11</v>
      </c>
      <c r="B368" s="11" t="s">
        <v>79</v>
      </c>
      <c r="C368" s="18">
        <v>2020</v>
      </c>
      <c r="D368" s="12">
        <v>10.537077264702637</v>
      </c>
      <c r="E368" s="12">
        <v>11.524504372884195</v>
      </c>
      <c r="F368" s="12">
        <v>11.382149923880714</v>
      </c>
      <c r="G368" s="12">
        <v>11.169594920595813</v>
      </c>
      <c r="H368" s="12">
        <v>11.529141431262428</v>
      </c>
      <c r="I368" s="12">
        <v>13.937385692637299</v>
      </c>
    </row>
    <row r="369" spans="1:9" x14ac:dyDescent="0.25">
      <c r="A369" s="7" t="s">
        <v>11</v>
      </c>
      <c r="B369" s="8" t="s">
        <v>80</v>
      </c>
      <c r="C369" s="17">
        <v>2015</v>
      </c>
      <c r="D369" s="9">
        <v>10.434961547653137</v>
      </c>
      <c r="E369" s="9">
        <v>9.9306348125485009</v>
      </c>
      <c r="F369" s="9">
        <v>9.5664542775898358</v>
      </c>
      <c r="G369" s="9"/>
      <c r="H369" s="9"/>
      <c r="I369" s="9"/>
    </row>
    <row r="370" spans="1:9" x14ac:dyDescent="0.25">
      <c r="A370" s="7" t="s">
        <v>11</v>
      </c>
      <c r="B370" s="8" t="s">
        <v>80</v>
      </c>
      <c r="C370" s="17">
        <v>2016</v>
      </c>
      <c r="D370" s="9">
        <v>9.3704017471137622</v>
      </c>
      <c r="E370" s="9">
        <v>8.9214730516477783</v>
      </c>
      <c r="F370" s="9">
        <v>8.3958843164188917</v>
      </c>
      <c r="G370" s="9"/>
      <c r="H370" s="9"/>
      <c r="I370" s="9"/>
    </row>
    <row r="371" spans="1:9" x14ac:dyDescent="0.25">
      <c r="A371" s="7" t="s">
        <v>11</v>
      </c>
      <c r="B371" s="8" t="s">
        <v>80</v>
      </c>
      <c r="C371" s="17">
        <v>2017</v>
      </c>
      <c r="D371" s="9">
        <v>10.984417639158094</v>
      </c>
      <c r="E371" s="9">
        <v>9.02864853805937</v>
      </c>
      <c r="F371" s="9">
        <v>8.5696887478329007</v>
      </c>
      <c r="G371" s="9"/>
      <c r="H371" s="9"/>
      <c r="I371" s="9"/>
    </row>
    <row r="372" spans="1:9" x14ac:dyDescent="0.25">
      <c r="A372" s="7" t="s">
        <v>11</v>
      </c>
      <c r="B372" s="8" t="s">
        <v>80</v>
      </c>
      <c r="C372" s="17">
        <v>2018</v>
      </c>
      <c r="D372" s="9">
        <v>11.812491264849756</v>
      </c>
      <c r="E372" s="9">
        <v>9.2456940200629116</v>
      </c>
      <c r="F372" s="9">
        <v>8.5474155857924519</v>
      </c>
      <c r="G372" s="9"/>
      <c r="H372" s="9"/>
      <c r="I372" s="9"/>
    </row>
    <row r="373" spans="1:9" x14ac:dyDescent="0.25">
      <c r="A373" s="10" t="s">
        <v>11</v>
      </c>
      <c r="B373" s="11" t="s">
        <v>80</v>
      </c>
      <c r="C373" s="18">
        <v>2019</v>
      </c>
      <c r="D373" s="12">
        <v>9.2472324723247237</v>
      </c>
      <c r="E373" s="12">
        <v>7.4460929772502471</v>
      </c>
      <c r="F373" s="12">
        <v>6.7047699689528644</v>
      </c>
      <c r="G373" s="12"/>
      <c r="H373" s="12"/>
      <c r="I373" s="12"/>
    </row>
    <row r="374" spans="1:9" x14ac:dyDescent="0.25">
      <c r="A374" s="7" t="s">
        <v>11</v>
      </c>
      <c r="B374" s="8" t="s">
        <v>81</v>
      </c>
      <c r="C374" s="17">
        <v>2015</v>
      </c>
      <c r="D374" s="9">
        <v>10.805916722867224</v>
      </c>
      <c r="E374" s="9">
        <v>11.869874846664592</v>
      </c>
      <c r="F374" s="9">
        <v>11.146968567886697</v>
      </c>
      <c r="G374" s="9">
        <v>6.8535714285714286</v>
      </c>
      <c r="H374" s="9"/>
      <c r="I374" s="9"/>
    </row>
    <row r="375" spans="1:9" x14ac:dyDescent="0.25">
      <c r="A375" s="7" t="s">
        <v>11</v>
      </c>
      <c r="B375" s="8" t="s">
        <v>81</v>
      </c>
      <c r="C375" s="17">
        <v>2016</v>
      </c>
      <c r="D375" s="9">
        <v>10.927374757854189</v>
      </c>
      <c r="E375" s="9">
        <v>11.42572919707893</v>
      </c>
      <c r="F375" s="9">
        <v>11.623004267481013</v>
      </c>
      <c r="G375" s="9">
        <v>1.7586309523809522</v>
      </c>
      <c r="H375" s="9"/>
      <c r="I375" s="9"/>
    </row>
    <row r="376" spans="1:9" x14ac:dyDescent="0.25">
      <c r="A376" s="7" t="s">
        <v>11</v>
      </c>
      <c r="B376" s="8" t="s">
        <v>81</v>
      </c>
      <c r="C376" s="17">
        <v>2017</v>
      </c>
      <c r="D376" s="9">
        <v>11.110079424812158</v>
      </c>
      <c r="E376" s="9">
        <v>11.024846010907828</v>
      </c>
      <c r="F376" s="9">
        <v>11.606992536657879</v>
      </c>
      <c r="G376" s="9">
        <v>3.6696609311740893</v>
      </c>
      <c r="H376" s="9"/>
      <c r="I376" s="9"/>
    </row>
    <row r="377" spans="1:9" x14ac:dyDescent="0.25">
      <c r="A377" s="7" t="s">
        <v>11</v>
      </c>
      <c r="B377" s="8" t="s">
        <v>81</v>
      </c>
      <c r="C377" s="17">
        <v>2018</v>
      </c>
      <c r="D377" s="9">
        <v>10.705775802882664</v>
      </c>
      <c r="E377" s="9">
        <v>10.034888157307813</v>
      </c>
      <c r="F377" s="9">
        <v>11.465590590590592</v>
      </c>
      <c r="G377" s="9">
        <v>4.2130404740187348</v>
      </c>
      <c r="H377" s="9"/>
      <c r="I377" s="9"/>
    </row>
    <row r="378" spans="1:9" x14ac:dyDescent="0.25">
      <c r="A378" s="10" t="s">
        <v>11</v>
      </c>
      <c r="B378" s="11" t="s">
        <v>81</v>
      </c>
      <c r="C378" s="18">
        <v>2019</v>
      </c>
      <c r="D378" s="12">
        <v>19.746651297746332</v>
      </c>
      <c r="E378" s="12">
        <v>19.036525172754196</v>
      </c>
      <c r="F378" s="12">
        <v>19.914529914529915</v>
      </c>
      <c r="G378" s="12">
        <v>8.0886075949367093</v>
      </c>
      <c r="H378" s="12"/>
      <c r="I378" s="12"/>
    </row>
    <row r="379" spans="1:9" x14ac:dyDescent="0.25">
      <c r="A379" s="10" t="s">
        <v>11</v>
      </c>
      <c r="B379" s="11" t="s">
        <v>81</v>
      </c>
      <c r="C379" s="18">
        <v>2020</v>
      </c>
      <c r="D379" s="12">
        <v>10.61360626128838</v>
      </c>
      <c r="E379" s="12">
        <v>10.637564499484004</v>
      </c>
      <c r="F379" s="12">
        <v>11.151724137931035</v>
      </c>
      <c r="G379" s="12">
        <v>4.8596491228070171</v>
      </c>
      <c r="H379" s="12"/>
      <c r="I379" s="12"/>
    </row>
    <row r="380" spans="1:9" x14ac:dyDescent="0.25">
      <c r="A380" s="7" t="s">
        <v>11</v>
      </c>
      <c r="B380" s="8" t="s">
        <v>82</v>
      </c>
      <c r="C380" s="17">
        <v>2015</v>
      </c>
      <c r="D380" s="9"/>
      <c r="E380" s="9"/>
      <c r="F380" s="9"/>
      <c r="G380" s="9"/>
      <c r="H380" s="9"/>
      <c r="I380" s="9"/>
    </row>
    <row r="381" spans="1:9" x14ac:dyDescent="0.25">
      <c r="A381" s="7" t="s">
        <v>11</v>
      </c>
      <c r="B381" s="8" t="s">
        <v>82</v>
      </c>
      <c r="C381" s="17">
        <v>2016</v>
      </c>
      <c r="D381" s="9"/>
      <c r="E381" s="9"/>
      <c r="F381" s="9"/>
      <c r="G381" s="9"/>
      <c r="H381" s="9"/>
      <c r="I381" s="9"/>
    </row>
    <row r="382" spans="1:9" x14ac:dyDescent="0.25">
      <c r="A382" s="7" t="s">
        <v>11</v>
      </c>
      <c r="B382" s="8" t="s">
        <v>82</v>
      </c>
      <c r="C382" s="17">
        <v>2017</v>
      </c>
      <c r="D382" s="9"/>
      <c r="E382" s="9"/>
      <c r="F382" s="9"/>
      <c r="G382" s="9"/>
      <c r="H382" s="9"/>
      <c r="I382" s="9"/>
    </row>
    <row r="383" spans="1:9" x14ac:dyDescent="0.25">
      <c r="A383" s="7" t="s">
        <v>11</v>
      </c>
      <c r="B383" s="8" t="s">
        <v>82</v>
      </c>
      <c r="C383" s="17">
        <v>2018</v>
      </c>
      <c r="D383" s="9"/>
      <c r="E383" s="9"/>
      <c r="F383" s="9"/>
      <c r="G383" s="9"/>
      <c r="H383" s="9"/>
      <c r="I383" s="9"/>
    </row>
    <row r="384" spans="1:9" x14ac:dyDescent="0.25">
      <c r="A384" s="10" t="s">
        <v>11</v>
      </c>
      <c r="B384" s="13" t="s">
        <v>82</v>
      </c>
      <c r="C384" s="18">
        <v>2019</v>
      </c>
      <c r="D384" s="12">
        <v>10.452539971665654</v>
      </c>
      <c r="E384" s="12">
        <v>10.998549916341327</v>
      </c>
      <c r="F384" s="12">
        <v>13.779047619047619</v>
      </c>
      <c r="G384" s="12"/>
      <c r="H384" s="12"/>
      <c r="I384" s="12"/>
    </row>
    <row r="385" spans="1:9" x14ac:dyDescent="0.25">
      <c r="A385" s="10" t="s">
        <v>11</v>
      </c>
      <c r="B385" s="11" t="s">
        <v>82</v>
      </c>
      <c r="C385" s="18">
        <v>2020</v>
      </c>
      <c r="D385" s="12">
        <v>5.897678417884781</v>
      </c>
      <c r="E385" s="12">
        <v>7.5782851817334578</v>
      </c>
      <c r="F385" s="12">
        <v>8.5189873417721511</v>
      </c>
      <c r="G385" s="12"/>
      <c r="H385" s="12"/>
      <c r="I385" s="12"/>
    </row>
    <row r="386" spans="1:9" x14ac:dyDescent="0.25">
      <c r="A386" s="7" t="s">
        <v>11</v>
      </c>
      <c r="B386" s="8" t="s">
        <v>83</v>
      </c>
      <c r="C386" s="17">
        <v>2015</v>
      </c>
      <c r="D386" s="9">
        <v>12.302989258913357</v>
      </c>
      <c r="E386" s="9">
        <v>14.241820513939189</v>
      </c>
      <c r="F386" s="9">
        <v>13.781048614129405</v>
      </c>
      <c r="G386" s="9"/>
      <c r="H386" s="9"/>
      <c r="I386" s="9"/>
    </row>
    <row r="387" spans="1:9" x14ac:dyDescent="0.25">
      <c r="A387" s="7" t="s">
        <v>11</v>
      </c>
      <c r="B387" s="8" t="s">
        <v>83</v>
      </c>
      <c r="C387" s="17">
        <v>2016</v>
      </c>
      <c r="D387" s="9">
        <v>12.068864421253615</v>
      </c>
      <c r="E387" s="9">
        <v>13.529002160830895</v>
      </c>
      <c r="F387" s="9">
        <v>13.958763634719697</v>
      </c>
      <c r="G387" s="9"/>
      <c r="H387" s="9"/>
      <c r="I387" s="9"/>
    </row>
    <row r="388" spans="1:9" x14ac:dyDescent="0.25">
      <c r="A388" s="7" t="s">
        <v>11</v>
      </c>
      <c r="B388" s="8" t="s">
        <v>83</v>
      </c>
      <c r="C388" s="17">
        <v>2017</v>
      </c>
      <c r="D388" s="9">
        <v>12.497990573813736</v>
      </c>
      <c r="E388" s="9">
        <v>15.537123979022727</v>
      </c>
      <c r="F388" s="9">
        <v>12.583030774416063</v>
      </c>
      <c r="G388" s="9"/>
      <c r="H388" s="9"/>
      <c r="I388" s="9"/>
    </row>
    <row r="389" spans="1:9" x14ac:dyDescent="0.25">
      <c r="A389" s="7" t="s">
        <v>11</v>
      </c>
      <c r="B389" s="8" t="s">
        <v>83</v>
      </c>
      <c r="C389" s="17">
        <v>2018</v>
      </c>
      <c r="D389" s="9">
        <v>13.468630625840836</v>
      </c>
      <c r="E389" s="9">
        <v>13.331846238971247</v>
      </c>
      <c r="F389" s="9">
        <v>12.821428571428573</v>
      </c>
      <c r="G389" s="9"/>
      <c r="H389" s="9"/>
      <c r="I389" s="9"/>
    </row>
    <row r="390" spans="1:9" x14ac:dyDescent="0.25">
      <c r="A390" s="7" t="s">
        <v>11</v>
      </c>
      <c r="B390" s="8" t="s">
        <v>84</v>
      </c>
      <c r="C390" s="17">
        <v>2015</v>
      </c>
      <c r="D390" s="9">
        <v>8.9108794934002411</v>
      </c>
      <c r="E390" s="9">
        <v>9.8726329998743356</v>
      </c>
      <c r="F390" s="9">
        <v>12.035873732832238</v>
      </c>
      <c r="G390" s="9">
        <v>10.694444444444445</v>
      </c>
      <c r="H390" s="9"/>
      <c r="I390" s="9"/>
    </row>
    <row r="391" spans="1:9" x14ac:dyDescent="0.25">
      <c r="A391" s="7" t="s">
        <v>11</v>
      </c>
      <c r="B391" s="8" t="s">
        <v>84</v>
      </c>
      <c r="C391" s="17">
        <v>2016</v>
      </c>
      <c r="D391" s="9">
        <v>9.4579062917182544</v>
      </c>
      <c r="E391" s="9">
        <v>10.936932887979083</v>
      </c>
      <c r="F391" s="9">
        <v>10.885307463249104</v>
      </c>
      <c r="G391" s="9">
        <v>10.861111111111112</v>
      </c>
      <c r="H391" s="9"/>
      <c r="I391" s="9"/>
    </row>
    <row r="392" spans="1:9" x14ac:dyDescent="0.25">
      <c r="A392" s="7" t="s">
        <v>11</v>
      </c>
      <c r="B392" s="8" t="s">
        <v>84</v>
      </c>
      <c r="C392" s="17">
        <v>2017</v>
      </c>
      <c r="D392" s="9">
        <v>8.6780488568287826</v>
      </c>
      <c r="E392" s="9">
        <v>9.555486670349044</v>
      </c>
      <c r="F392" s="9">
        <v>10.02923805797219</v>
      </c>
      <c r="G392" s="9">
        <v>10.000000000000002</v>
      </c>
      <c r="H392" s="9"/>
      <c r="I392" s="9"/>
    </row>
    <row r="393" spans="1:9" x14ac:dyDescent="0.25">
      <c r="A393" s="7" t="s">
        <v>11</v>
      </c>
      <c r="B393" s="8" t="s">
        <v>84</v>
      </c>
      <c r="C393" s="17">
        <v>2018</v>
      </c>
      <c r="D393" s="9">
        <v>9.1765376856680572</v>
      </c>
      <c r="E393" s="9">
        <v>10.242055193807559</v>
      </c>
      <c r="F393" s="9">
        <v>11.427381134821276</v>
      </c>
      <c r="G393" s="9">
        <v>11.083333333333334</v>
      </c>
      <c r="H393" s="9"/>
      <c r="I393" s="9"/>
    </row>
    <row r="394" spans="1:9" x14ac:dyDescent="0.25">
      <c r="A394" s="10" t="s">
        <v>11</v>
      </c>
      <c r="B394" s="11" t="s">
        <v>84</v>
      </c>
      <c r="C394" s="18">
        <v>2019</v>
      </c>
      <c r="D394" s="12">
        <v>15.152112343639368</v>
      </c>
      <c r="E394" s="12">
        <v>17.242675585284282</v>
      </c>
      <c r="F394" s="12">
        <v>23.872549019607842</v>
      </c>
      <c r="G394" s="12">
        <v>41.555555555555557</v>
      </c>
      <c r="H394" s="12"/>
      <c r="I394" s="12"/>
    </row>
    <row r="395" spans="1:9" x14ac:dyDescent="0.25">
      <c r="A395" s="7" t="s">
        <v>11</v>
      </c>
      <c r="B395" s="8" t="s">
        <v>85</v>
      </c>
      <c r="C395" s="17">
        <v>2015</v>
      </c>
      <c r="D395" s="9">
        <v>18.352008488634556</v>
      </c>
      <c r="E395" s="9">
        <v>22.003717860100533</v>
      </c>
      <c r="F395" s="9"/>
      <c r="G395" s="9">
        <v>47.792307692307695</v>
      </c>
      <c r="H395" s="9">
        <v>39.299999999999997</v>
      </c>
      <c r="I395" s="9"/>
    </row>
    <row r="396" spans="1:9" x14ac:dyDescent="0.25">
      <c r="A396" s="7" t="s">
        <v>11</v>
      </c>
      <c r="B396" s="8" t="s">
        <v>85</v>
      </c>
      <c r="C396" s="17">
        <v>2016</v>
      </c>
      <c r="D396" s="9">
        <v>21.112686921135605</v>
      </c>
      <c r="E396" s="9">
        <v>30.716626538868134</v>
      </c>
      <c r="F396" s="9"/>
      <c r="G396" s="9">
        <v>38.635744255744257</v>
      </c>
      <c r="H396" s="9">
        <v>33.916666666666664</v>
      </c>
      <c r="I396" s="9"/>
    </row>
    <row r="397" spans="1:9" x14ac:dyDescent="0.25">
      <c r="A397" s="7" t="s">
        <v>11</v>
      </c>
      <c r="B397" s="8" t="s">
        <v>85</v>
      </c>
      <c r="C397" s="17">
        <v>2017</v>
      </c>
      <c r="D397" s="9">
        <v>19.405077634028853</v>
      </c>
      <c r="E397" s="9">
        <v>23.861410465874471</v>
      </c>
      <c r="F397" s="9">
        <v>46.589468864468863</v>
      </c>
      <c r="G397" s="9">
        <v>47.478632216775601</v>
      </c>
      <c r="H397" s="9">
        <v>35</v>
      </c>
      <c r="I397" s="9"/>
    </row>
    <row r="398" spans="1:9" x14ac:dyDescent="0.25">
      <c r="A398" s="7" t="s">
        <v>11</v>
      </c>
      <c r="B398" s="8" t="s">
        <v>85</v>
      </c>
      <c r="C398" s="17">
        <v>2018</v>
      </c>
      <c r="D398" s="9">
        <v>17.953827456845531</v>
      </c>
      <c r="E398" s="9">
        <v>30.455221606145294</v>
      </c>
      <c r="F398" s="9">
        <v>41.043494384403473</v>
      </c>
      <c r="G398" s="9">
        <v>36.668181818181822</v>
      </c>
      <c r="H398" s="9">
        <v>30.541666666666668</v>
      </c>
      <c r="I398" s="9"/>
    </row>
    <row r="399" spans="1:9" x14ac:dyDescent="0.25">
      <c r="A399" s="10" t="s">
        <v>11</v>
      </c>
      <c r="B399" s="11" t="s">
        <v>85</v>
      </c>
      <c r="C399" s="18">
        <v>2019</v>
      </c>
      <c r="D399" s="12">
        <v>14.089782429082897</v>
      </c>
      <c r="E399" s="12">
        <v>19.72827625247665</v>
      </c>
      <c r="F399" s="12">
        <v>44.888888888888886</v>
      </c>
      <c r="G399" s="12">
        <v>24.183266932270918</v>
      </c>
      <c r="H399" s="12">
        <v>39</v>
      </c>
      <c r="I399" s="12"/>
    </row>
    <row r="400" spans="1:9" x14ac:dyDescent="0.25">
      <c r="A400" s="10" t="s">
        <v>11</v>
      </c>
      <c r="B400" s="11" t="s">
        <v>85</v>
      </c>
      <c r="C400" s="18">
        <v>2020</v>
      </c>
      <c r="D400" s="12">
        <v>9.1869047619047617</v>
      </c>
      <c r="E400" s="12">
        <v>11.720073664825046</v>
      </c>
      <c r="F400" s="12">
        <v>23.811764705882354</v>
      </c>
      <c r="G400" s="12">
        <v>20.955555555555556</v>
      </c>
      <c r="H400" s="12">
        <v>27.25</v>
      </c>
      <c r="I400" s="12"/>
    </row>
    <row r="401" spans="1:9" x14ac:dyDescent="0.25">
      <c r="A401" s="7" t="s">
        <v>11</v>
      </c>
      <c r="B401" s="8" t="s">
        <v>86</v>
      </c>
      <c r="C401" s="17">
        <v>2015</v>
      </c>
      <c r="D401" s="9">
        <v>7.3298396207878982</v>
      </c>
      <c r="E401" s="9">
        <v>9.1969259888966395</v>
      </c>
      <c r="F401" s="9">
        <v>9.0712699465020297</v>
      </c>
      <c r="G401" s="9">
        <v>6.0672043010752681</v>
      </c>
      <c r="H401" s="9">
        <v>9.9166666666666661</v>
      </c>
      <c r="I401" s="9"/>
    </row>
    <row r="402" spans="1:9" x14ac:dyDescent="0.25">
      <c r="A402" s="7" t="s">
        <v>11</v>
      </c>
      <c r="B402" s="8" t="s">
        <v>86</v>
      </c>
      <c r="C402" s="17">
        <v>2016</v>
      </c>
      <c r="D402" s="9">
        <v>7.0651057384189011</v>
      </c>
      <c r="E402" s="9">
        <v>9.0506986129527665</v>
      </c>
      <c r="F402" s="9">
        <v>9.0998392789267672</v>
      </c>
      <c r="G402" s="9">
        <v>7.8706093189964159</v>
      </c>
      <c r="H402" s="9">
        <v>9.2916666666666661</v>
      </c>
      <c r="I402" s="9"/>
    </row>
    <row r="403" spans="1:9" x14ac:dyDescent="0.25">
      <c r="A403" s="7" t="s">
        <v>11</v>
      </c>
      <c r="B403" s="8" t="s">
        <v>86</v>
      </c>
      <c r="C403" s="17">
        <v>2017</v>
      </c>
      <c r="D403" s="9">
        <v>7.2619598813866295</v>
      </c>
      <c r="E403" s="9">
        <v>8.9997894045921925</v>
      </c>
      <c r="F403" s="9">
        <v>9.0593657495722741</v>
      </c>
      <c r="G403" s="9">
        <v>6.5834229390681003</v>
      </c>
      <c r="H403" s="9">
        <v>7.666666666666667</v>
      </c>
      <c r="I403" s="9"/>
    </row>
    <row r="404" spans="1:9" x14ac:dyDescent="0.25">
      <c r="A404" s="7" t="s">
        <v>11</v>
      </c>
      <c r="B404" s="8" t="s">
        <v>86</v>
      </c>
      <c r="C404" s="17">
        <v>2018</v>
      </c>
      <c r="D404" s="9">
        <v>7.7685211049037868</v>
      </c>
      <c r="E404" s="9">
        <v>9.051575560308315</v>
      </c>
      <c r="F404" s="9">
        <v>9.126686897480857</v>
      </c>
      <c r="G404" s="9">
        <v>15.165261485826003</v>
      </c>
      <c r="H404" s="9">
        <v>7.833333333333333</v>
      </c>
      <c r="I404" s="9"/>
    </row>
    <row r="405" spans="1:9" x14ac:dyDescent="0.25">
      <c r="A405" s="10" t="s">
        <v>11</v>
      </c>
      <c r="B405" s="11" t="s">
        <v>86</v>
      </c>
      <c r="C405" s="18">
        <v>2019</v>
      </c>
      <c r="D405" s="12">
        <v>14.17395029991431</v>
      </c>
      <c r="E405" s="12">
        <v>16.764121475054228</v>
      </c>
      <c r="F405" s="12">
        <v>16.942136923517616</v>
      </c>
      <c r="G405" s="12">
        <v>33.395121951219515</v>
      </c>
      <c r="H405" s="12">
        <v>15</v>
      </c>
      <c r="I405" s="12"/>
    </row>
    <row r="406" spans="1:9" x14ac:dyDescent="0.25">
      <c r="A406" s="10" t="s">
        <v>11</v>
      </c>
      <c r="B406" s="11" t="s">
        <v>86</v>
      </c>
      <c r="C406" s="18">
        <v>2020</v>
      </c>
      <c r="D406" s="12">
        <v>7.7720588235294121</v>
      </c>
      <c r="E406" s="12">
        <v>9.2041765456866678</v>
      </c>
      <c r="F406" s="12">
        <v>9.5182211241507098</v>
      </c>
      <c r="G406" s="12">
        <v>21.096774193548388</v>
      </c>
      <c r="H406" s="12">
        <v>6.5</v>
      </c>
      <c r="I406" s="12"/>
    </row>
    <row r="407" spans="1:9" x14ac:dyDescent="0.25">
      <c r="A407" s="7" t="s">
        <v>11</v>
      </c>
      <c r="B407" s="8" t="s">
        <v>87</v>
      </c>
      <c r="C407" s="17">
        <v>2015</v>
      </c>
      <c r="D407" s="9">
        <v>10.91335408784556</v>
      </c>
      <c r="E407" s="9">
        <v>12.225764825119635</v>
      </c>
      <c r="F407" s="9">
        <v>10.452427094868955</v>
      </c>
      <c r="G407" s="9"/>
      <c r="H407" s="9"/>
      <c r="I407" s="9"/>
    </row>
    <row r="408" spans="1:9" x14ac:dyDescent="0.25">
      <c r="A408" s="7" t="s">
        <v>11</v>
      </c>
      <c r="B408" s="8" t="s">
        <v>87</v>
      </c>
      <c r="C408" s="17">
        <v>2016</v>
      </c>
      <c r="D408" s="9">
        <v>8.8856296811401609</v>
      </c>
      <c r="E408" s="9">
        <v>10.556011298134267</v>
      </c>
      <c r="F408" s="9">
        <v>10.288179926442121</v>
      </c>
      <c r="G408" s="9"/>
      <c r="H408" s="9"/>
      <c r="I408" s="9"/>
    </row>
    <row r="409" spans="1:9" x14ac:dyDescent="0.25">
      <c r="A409" s="7" t="s">
        <v>11</v>
      </c>
      <c r="B409" s="8" t="s">
        <v>87</v>
      </c>
      <c r="C409" s="17">
        <v>2017</v>
      </c>
      <c r="D409" s="9">
        <v>9.1262241348362014</v>
      </c>
      <c r="E409" s="9">
        <v>10.470446205705791</v>
      </c>
      <c r="F409" s="9">
        <v>9.6220606610388906</v>
      </c>
      <c r="G409" s="9"/>
      <c r="H409" s="9"/>
      <c r="I409" s="9"/>
    </row>
    <row r="410" spans="1:9" x14ac:dyDescent="0.25">
      <c r="A410" s="7" t="s">
        <v>11</v>
      </c>
      <c r="B410" s="8" t="s">
        <v>87</v>
      </c>
      <c r="C410" s="17">
        <v>2018</v>
      </c>
      <c r="D410" s="9">
        <v>10.292196522220536</v>
      </c>
      <c r="E410" s="9">
        <v>10.233580613650734</v>
      </c>
      <c r="F410" s="9">
        <v>11.9095670995671</v>
      </c>
      <c r="G410" s="9"/>
      <c r="H410" s="9"/>
      <c r="I410" s="9"/>
    </row>
    <row r="411" spans="1:9" x14ac:dyDescent="0.25">
      <c r="A411" s="7" t="s">
        <v>11</v>
      </c>
      <c r="B411" s="8" t="s">
        <v>88</v>
      </c>
      <c r="C411" s="17">
        <v>2015</v>
      </c>
      <c r="D411" s="9">
        <v>10.654755048619075</v>
      </c>
      <c r="E411" s="9">
        <v>9.27891945450728</v>
      </c>
      <c r="F411" s="9">
        <v>10.452089961975243</v>
      </c>
      <c r="G411" s="9"/>
      <c r="H411" s="9"/>
      <c r="I411" s="9"/>
    </row>
    <row r="412" spans="1:9" x14ac:dyDescent="0.25">
      <c r="A412" s="7" t="s">
        <v>11</v>
      </c>
      <c r="B412" s="8" t="s">
        <v>88</v>
      </c>
      <c r="C412" s="17">
        <v>2016</v>
      </c>
      <c r="D412" s="9">
        <v>10.204155057889055</v>
      </c>
      <c r="E412" s="9">
        <v>8.6143781476468817</v>
      </c>
      <c r="F412" s="9">
        <v>9.8888103044400015</v>
      </c>
      <c r="G412" s="9"/>
      <c r="H412" s="9"/>
      <c r="I412" s="9"/>
    </row>
    <row r="413" spans="1:9" x14ac:dyDescent="0.25">
      <c r="A413" s="7" t="s">
        <v>11</v>
      </c>
      <c r="B413" s="8" t="s">
        <v>88</v>
      </c>
      <c r="C413" s="17">
        <v>2017</v>
      </c>
      <c r="D413" s="9">
        <v>9.2378774528429322</v>
      </c>
      <c r="E413" s="9">
        <v>7.9593803723115828</v>
      </c>
      <c r="F413" s="9">
        <v>9.4639945788758499</v>
      </c>
      <c r="G413" s="9"/>
      <c r="H413" s="9"/>
      <c r="I413" s="9"/>
    </row>
    <row r="414" spans="1:9" x14ac:dyDescent="0.25">
      <c r="A414" s="7" t="s">
        <v>11</v>
      </c>
      <c r="B414" s="8" t="s">
        <v>88</v>
      </c>
      <c r="C414" s="17">
        <v>2018</v>
      </c>
      <c r="D414" s="9">
        <v>8.4359124905255118</v>
      </c>
      <c r="E414" s="9">
        <v>8.6471152549380772</v>
      </c>
      <c r="F414" s="9">
        <v>8.9002509599889166</v>
      </c>
      <c r="G414" s="9"/>
      <c r="H414" s="9"/>
      <c r="I414" s="9"/>
    </row>
    <row r="415" spans="1:9" x14ac:dyDescent="0.25">
      <c r="A415" s="10" t="s">
        <v>11</v>
      </c>
      <c r="B415" s="11" t="s">
        <v>88</v>
      </c>
      <c r="C415" s="18">
        <v>2019</v>
      </c>
      <c r="D415" s="12">
        <v>15.749863063721016</v>
      </c>
      <c r="E415" s="12">
        <v>15.774705658944169</v>
      </c>
      <c r="F415" s="12">
        <v>18.898449224612307</v>
      </c>
      <c r="G415" s="12"/>
      <c r="H415" s="12"/>
      <c r="I415" s="12"/>
    </row>
    <row r="416" spans="1:9" x14ac:dyDescent="0.25">
      <c r="A416" s="10" t="s">
        <v>11</v>
      </c>
      <c r="B416" s="11" t="s">
        <v>88</v>
      </c>
      <c r="C416" s="18">
        <v>2020</v>
      </c>
      <c r="D416" s="12">
        <v>8.5319148936170208</v>
      </c>
      <c r="E416" s="12">
        <v>8.8309178743961354</v>
      </c>
      <c r="F416" s="12">
        <v>9.7368421052631575</v>
      </c>
      <c r="G416" s="12"/>
      <c r="H416" s="12"/>
      <c r="I416" s="12"/>
    </row>
    <row r="417" spans="1:9" x14ac:dyDescent="0.25">
      <c r="A417" s="7" t="s">
        <v>11</v>
      </c>
      <c r="B417" s="8" t="s">
        <v>89</v>
      </c>
      <c r="C417" s="17">
        <v>2015</v>
      </c>
      <c r="D417" s="9">
        <v>13.4450752881789</v>
      </c>
      <c r="E417" s="9">
        <v>13.8680403736866</v>
      </c>
      <c r="F417" s="9">
        <v>11.592454967533236</v>
      </c>
      <c r="G417" s="9"/>
      <c r="H417" s="9"/>
      <c r="I417" s="9"/>
    </row>
    <row r="418" spans="1:9" x14ac:dyDescent="0.25">
      <c r="A418" s="7" t="s">
        <v>11</v>
      </c>
      <c r="B418" s="8" t="s">
        <v>89</v>
      </c>
      <c r="C418" s="17">
        <v>2016</v>
      </c>
      <c r="D418" s="9">
        <v>13.164433464040524</v>
      </c>
      <c r="E418" s="9">
        <v>13.3151517982126</v>
      </c>
      <c r="F418" s="9">
        <v>10.950308665901646</v>
      </c>
      <c r="G418" s="9"/>
      <c r="H418" s="9"/>
      <c r="I418" s="9"/>
    </row>
    <row r="419" spans="1:9" x14ac:dyDescent="0.25">
      <c r="A419" s="7" t="s">
        <v>11</v>
      </c>
      <c r="B419" s="8" t="s">
        <v>89</v>
      </c>
      <c r="C419" s="17">
        <v>2017</v>
      </c>
      <c r="D419" s="9">
        <v>12.979804644678957</v>
      </c>
      <c r="E419" s="9">
        <v>13.007672358718684</v>
      </c>
      <c r="F419" s="9">
        <v>12.304504560285109</v>
      </c>
      <c r="G419" s="9"/>
      <c r="H419" s="9"/>
      <c r="I419" s="9"/>
    </row>
    <row r="420" spans="1:9" x14ac:dyDescent="0.25">
      <c r="A420" s="7" t="s">
        <v>11</v>
      </c>
      <c r="B420" s="8" t="s">
        <v>89</v>
      </c>
      <c r="C420" s="17">
        <v>2018</v>
      </c>
      <c r="D420" s="9">
        <v>13.027402722469619</v>
      </c>
      <c r="E420" s="9">
        <v>12.989259900050996</v>
      </c>
      <c r="F420" s="9">
        <v>10.316017374362437</v>
      </c>
      <c r="G420" s="9"/>
      <c r="H420" s="9"/>
      <c r="I420" s="9"/>
    </row>
    <row r="421" spans="1:9" x14ac:dyDescent="0.25">
      <c r="A421" s="10" t="s">
        <v>11</v>
      </c>
      <c r="B421" s="11" t="s">
        <v>89</v>
      </c>
      <c r="C421" s="18">
        <v>2019</v>
      </c>
      <c r="D421" s="12">
        <v>12.750656958741317</v>
      </c>
      <c r="E421" s="12">
        <v>12.730131826741996</v>
      </c>
      <c r="F421" s="12">
        <v>9.9025044722719144</v>
      </c>
      <c r="G421" s="12"/>
      <c r="H421" s="12"/>
      <c r="I421" s="12"/>
    </row>
    <row r="422" spans="1:9" x14ac:dyDescent="0.25">
      <c r="A422" s="10" t="s">
        <v>11</v>
      </c>
      <c r="B422" s="11" t="s">
        <v>89</v>
      </c>
      <c r="C422" s="18">
        <v>2020</v>
      </c>
      <c r="D422" s="12">
        <v>12.597601966588069</v>
      </c>
      <c r="E422" s="12">
        <v>12.186088527551941</v>
      </c>
      <c r="F422" s="12">
        <v>9.5657692307692308</v>
      </c>
      <c r="G422" s="12"/>
      <c r="H422" s="12"/>
      <c r="I422" s="12"/>
    </row>
    <row r="423" spans="1:9" x14ac:dyDescent="0.25">
      <c r="A423" s="7" t="s">
        <v>11</v>
      </c>
      <c r="B423" s="8" t="s">
        <v>90</v>
      </c>
      <c r="C423" s="17">
        <v>2015</v>
      </c>
      <c r="D423" s="9">
        <v>14.835299347552215</v>
      </c>
      <c r="E423" s="9">
        <v>14.752642011279757</v>
      </c>
      <c r="F423" s="9">
        <v>13.769148286879727</v>
      </c>
      <c r="G423" s="9"/>
      <c r="H423" s="9"/>
      <c r="I423" s="9"/>
    </row>
    <row r="424" spans="1:9" x14ac:dyDescent="0.25">
      <c r="A424" s="7" t="s">
        <v>11</v>
      </c>
      <c r="B424" s="8" t="s">
        <v>90</v>
      </c>
      <c r="C424" s="17">
        <v>2016</v>
      </c>
      <c r="D424" s="9">
        <v>14.063679082781858</v>
      </c>
      <c r="E424" s="9">
        <v>14.631150624287265</v>
      </c>
      <c r="F424" s="9">
        <v>13.439387058344982</v>
      </c>
      <c r="G424" s="9"/>
      <c r="H424" s="9"/>
      <c r="I424" s="9"/>
    </row>
    <row r="425" spans="1:9" x14ac:dyDescent="0.25">
      <c r="A425" s="10" t="s">
        <v>11</v>
      </c>
      <c r="B425" s="11" t="s">
        <v>90</v>
      </c>
      <c r="C425" s="18">
        <v>2019</v>
      </c>
      <c r="D425" s="12">
        <v>27.712481341141348</v>
      </c>
      <c r="E425" s="12">
        <v>27.227773246329527</v>
      </c>
      <c r="F425" s="12">
        <v>46.424242424242422</v>
      </c>
      <c r="G425" s="12"/>
      <c r="H425" s="12"/>
      <c r="I425" s="12"/>
    </row>
    <row r="426" spans="1:9" x14ac:dyDescent="0.25">
      <c r="A426" s="10" t="s">
        <v>11</v>
      </c>
      <c r="B426" s="11" t="s">
        <v>90</v>
      </c>
      <c r="C426" s="18">
        <v>2020</v>
      </c>
      <c r="D426" s="12">
        <v>13.414643257377662</v>
      </c>
      <c r="E426" s="12">
        <v>12.84807903402854</v>
      </c>
      <c r="F426" s="12">
        <v>13.152416356877323</v>
      </c>
      <c r="G426" s="12"/>
      <c r="H426" s="12"/>
      <c r="I426" s="12"/>
    </row>
    <row r="427" spans="1:9" x14ac:dyDescent="0.25">
      <c r="A427" s="7" t="s">
        <v>11</v>
      </c>
      <c r="B427" s="8" t="s">
        <v>91</v>
      </c>
      <c r="C427" s="17">
        <v>2015</v>
      </c>
      <c r="D427" s="9">
        <v>19.478959194116978</v>
      </c>
      <c r="E427" s="9">
        <v>19.273015025846334</v>
      </c>
      <c r="F427" s="9">
        <v>23.777777777777775</v>
      </c>
      <c r="G427" s="9"/>
      <c r="H427" s="9"/>
      <c r="I427" s="9"/>
    </row>
    <row r="428" spans="1:9" x14ac:dyDescent="0.25">
      <c r="A428" s="7" t="s">
        <v>11</v>
      </c>
      <c r="B428" s="8" t="s">
        <v>91</v>
      </c>
      <c r="C428" s="17">
        <v>2016</v>
      </c>
      <c r="D428" s="9">
        <v>12.141466850669886</v>
      </c>
      <c r="E428" s="9">
        <v>12.191785048363633</v>
      </c>
      <c r="F428" s="9">
        <v>13.266666666666666</v>
      </c>
      <c r="G428" s="9">
        <v>5.5</v>
      </c>
      <c r="H428" s="9"/>
      <c r="I428" s="9"/>
    </row>
    <row r="429" spans="1:9" x14ac:dyDescent="0.25">
      <c r="A429" s="7" t="s">
        <v>11</v>
      </c>
      <c r="B429" s="8" t="s">
        <v>91</v>
      </c>
      <c r="C429" s="17">
        <v>2017</v>
      </c>
      <c r="D429" s="9">
        <v>11.382258711912213</v>
      </c>
      <c r="E429" s="9">
        <v>11.762230031111507</v>
      </c>
      <c r="F429" s="9">
        <v>12.65</v>
      </c>
      <c r="G429" s="9"/>
      <c r="H429" s="9"/>
      <c r="I429" s="9"/>
    </row>
    <row r="430" spans="1:9" x14ac:dyDescent="0.25">
      <c r="A430" s="7" t="s">
        <v>11</v>
      </c>
      <c r="B430" s="8" t="s">
        <v>91</v>
      </c>
      <c r="C430" s="17">
        <v>2018</v>
      </c>
      <c r="D430" s="9">
        <v>13.629150925118665</v>
      </c>
      <c r="E430" s="9">
        <v>13.669662905657624</v>
      </c>
      <c r="F430" s="9">
        <v>13.952777777777781</v>
      </c>
      <c r="G430" s="9">
        <v>16</v>
      </c>
      <c r="H430" s="9"/>
      <c r="I430" s="9"/>
    </row>
    <row r="431" spans="1:9" x14ac:dyDescent="0.25">
      <c r="A431" s="10" t="s">
        <v>11</v>
      </c>
      <c r="B431" s="11" t="s">
        <v>91</v>
      </c>
      <c r="C431" s="18">
        <v>2019</v>
      </c>
      <c r="D431" s="12">
        <v>27.839788308876592</v>
      </c>
      <c r="E431" s="12">
        <v>26.717202566830238</v>
      </c>
      <c r="F431" s="12">
        <v>27.834672789896672</v>
      </c>
      <c r="G431" s="12">
        <v>50.285714285714285</v>
      </c>
      <c r="H431" s="12"/>
      <c r="I431" s="12"/>
    </row>
    <row r="432" spans="1:9" x14ac:dyDescent="0.25">
      <c r="A432" s="10" t="s">
        <v>11</v>
      </c>
      <c r="B432" s="11" t="s">
        <v>91</v>
      </c>
      <c r="C432" s="18">
        <v>2020</v>
      </c>
      <c r="D432" s="12">
        <v>14.976101568334578</v>
      </c>
      <c r="E432" s="12">
        <v>14.517291226509508</v>
      </c>
      <c r="F432" s="12">
        <v>15.147388059701493</v>
      </c>
      <c r="G432" s="12">
        <v>18.100000000000001</v>
      </c>
      <c r="H432" s="12"/>
      <c r="I432" s="12"/>
    </row>
    <row r="433" spans="1:9" x14ac:dyDescent="0.25">
      <c r="A433" s="7" t="s">
        <v>11</v>
      </c>
      <c r="B433" s="8" t="s">
        <v>92</v>
      </c>
      <c r="C433" s="17">
        <v>2015</v>
      </c>
      <c r="D433" s="9">
        <v>9.1251173708920188</v>
      </c>
      <c r="E433" s="9">
        <v>10.388204662140931</v>
      </c>
      <c r="F433" s="9">
        <v>12.98341049382716</v>
      </c>
      <c r="G433" s="9"/>
      <c r="H433" s="9"/>
      <c r="I433" s="9"/>
    </row>
    <row r="434" spans="1:9" x14ac:dyDescent="0.25">
      <c r="A434" s="7" t="s">
        <v>11</v>
      </c>
      <c r="B434" s="8" t="s">
        <v>92</v>
      </c>
      <c r="C434" s="17">
        <v>2016</v>
      </c>
      <c r="D434" s="9">
        <v>14.699290570116306</v>
      </c>
      <c r="E434" s="9">
        <v>15.230385377840184</v>
      </c>
      <c r="F434" s="9">
        <v>17.979414230027693</v>
      </c>
      <c r="G434" s="9"/>
      <c r="H434" s="9"/>
      <c r="I434" s="9"/>
    </row>
    <row r="435" spans="1:9" x14ac:dyDescent="0.25">
      <c r="A435" s="7" t="s">
        <v>11</v>
      </c>
      <c r="B435" s="8" t="s">
        <v>92</v>
      </c>
      <c r="C435" s="17">
        <v>2017</v>
      </c>
      <c r="D435" s="9">
        <v>13.249094426296324</v>
      </c>
      <c r="E435" s="9">
        <v>12.369978965868873</v>
      </c>
      <c r="F435" s="9">
        <v>13.500247004760118</v>
      </c>
      <c r="G435" s="9"/>
      <c r="H435" s="9"/>
      <c r="I435" s="9"/>
    </row>
    <row r="436" spans="1:9" x14ac:dyDescent="0.25">
      <c r="A436" s="7" t="s">
        <v>11</v>
      </c>
      <c r="B436" s="8" t="s">
        <v>92</v>
      </c>
      <c r="C436" s="17">
        <v>2018</v>
      </c>
      <c r="D436" s="9">
        <v>12.057064842755397</v>
      </c>
      <c r="E436" s="9">
        <v>11.214787593633796</v>
      </c>
      <c r="F436" s="9">
        <v>12.256018626465556</v>
      </c>
      <c r="G436" s="9"/>
      <c r="H436" s="9"/>
      <c r="I436" s="9"/>
    </row>
    <row r="437" spans="1:9" x14ac:dyDescent="0.25">
      <c r="A437" s="10" t="s">
        <v>11</v>
      </c>
      <c r="B437" s="11" t="s">
        <v>92</v>
      </c>
      <c r="C437" s="18">
        <v>2019</v>
      </c>
      <c r="D437" s="12">
        <v>19.039381153305204</v>
      </c>
      <c r="E437" s="12">
        <v>18.046924920127797</v>
      </c>
      <c r="F437" s="12">
        <v>20.534900035075413</v>
      </c>
      <c r="G437" s="12">
        <v>20</v>
      </c>
      <c r="H437" s="12">
        <v>20</v>
      </c>
      <c r="I437" s="12">
        <v>20</v>
      </c>
    </row>
    <row r="438" spans="1:9" x14ac:dyDescent="0.25">
      <c r="A438" s="10" t="s">
        <v>11</v>
      </c>
      <c r="B438" s="11" t="s">
        <v>92</v>
      </c>
      <c r="C438" s="18">
        <v>2020</v>
      </c>
      <c r="D438" s="12">
        <v>10.452101998621639</v>
      </c>
      <c r="E438" s="12">
        <v>9.4227746591820374</v>
      </c>
      <c r="F438" s="12">
        <v>10.048870056497176</v>
      </c>
      <c r="G438" s="12"/>
      <c r="H438" s="12"/>
      <c r="I438" s="12"/>
    </row>
    <row r="439" spans="1:9" x14ac:dyDescent="0.25">
      <c r="A439" s="7" t="s">
        <v>11</v>
      </c>
      <c r="B439" s="8" t="s">
        <v>93</v>
      </c>
      <c r="C439" s="17">
        <v>2015</v>
      </c>
      <c r="D439" s="9">
        <v>13.592379303422666</v>
      </c>
      <c r="E439" s="9">
        <v>12.928447069309323</v>
      </c>
      <c r="F439" s="9">
        <v>9.7844914196241177</v>
      </c>
      <c r="G439" s="9">
        <v>9.9680695035063263</v>
      </c>
      <c r="H439" s="9">
        <v>13.470899080979372</v>
      </c>
      <c r="I439" s="9">
        <v>3.8055555555555558</v>
      </c>
    </row>
    <row r="440" spans="1:9" x14ac:dyDescent="0.25">
      <c r="A440" s="7" t="s">
        <v>11</v>
      </c>
      <c r="B440" s="8" t="s">
        <v>93</v>
      </c>
      <c r="C440" s="17">
        <v>2016</v>
      </c>
      <c r="D440" s="9">
        <v>8.1970791930141544</v>
      </c>
      <c r="E440" s="9">
        <v>11.720041072704145</v>
      </c>
      <c r="F440" s="9">
        <v>9.2309794519283592</v>
      </c>
      <c r="G440" s="9">
        <v>9.5437226194682161</v>
      </c>
      <c r="H440" s="9">
        <v>14.140506146566798</v>
      </c>
      <c r="I440" s="9">
        <v>7.9696969696969688</v>
      </c>
    </row>
    <row r="441" spans="1:9" x14ac:dyDescent="0.25">
      <c r="A441" s="7" t="s">
        <v>11</v>
      </c>
      <c r="B441" s="8" t="s">
        <v>93</v>
      </c>
      <c r="C441" s="17">
        <v>2017</v>
      </c>
      <c r="D441" s="9">
        <v>9.0379201680672274</v>
      </c>
      <c r="E441" s="9">
        <v>11.77812994936459</v>
      </c>
      <c r="F441" s="9">
        <v>9.2595361522460369</v>
      </c>
      <c r="G441" s="9">
        <v>9.8010250280311997</v>
      </c>
      <c r="H441" s="9">
        <v>12.177411038749192</v>
      </c>
      <c r="I441" s="9"/>
    </row>
    <row r="442" spans="1:9" x14ac:dyDescent="0.25">
      <c r="A442" s="7" t="s">
        <v>11</v>
      </c>
      <c r="B442" s="8" t="s">
        <v>93</v>
      </c>
      <c r="C442" s="17">
        <v>2018</v>
      </c>
      <c r="D442" s="9">
        <v>9.6439694482444143</v>
      </c>
      <c r="E442" s="9">
        <v>11.391831137730742</v>
      </c>
      <c r="F442" s="9">
        <v>9.2131402410535035</v>
      </c>
      <c r="G442" s="9">
        <v>8.9584126677208538</v>
      </c>
      <c r="H442" s="9">
        <v>11.513137453527975</v>
      </c>
      <c r="I442" s="9"/>
    </row>
    <row r="443" spans="1:9" x14ac:dyDescent="0.25">
      <c r="A443" s="10" t="s">
        <v>11</v>
      </c>
      <c r="B443" s="11" t="s">
        <v>93</v>
      </c>
      <c r="C443" s="18">
        <v>2019</v>
      </c>
      <c r="D443" s="12">
        <v>17.780509218612817</v>
      </c>
      <c r="E443" s="12">
        <v>22.008189093616231</v>
      </c>
      <c r="F443" s="12">
        <v>17.3997090230311</v>
      </c>
      <c r="G443" s="12">
        <v>17.07289964040536</v>
      </c>
      <c r="H443" s="12">
        <v>16.605853983036752</v>
      </c>
      <c r="I443" s="12">
        <v>7.1489361702127656</v>
      </c>
    </row>
    <row r="444" spans="1:9" x14ac:dyDescent="0.25">
      <c r="A444" s="10" t="s">
        <v>11</v>
      </c>
      <c r="B444" s="11" t="s">
        <v>93</v>
      </c>
      <c r="C444" s="18">
        <v>2020</v>
      </c>
      <c r="D444" s="12">
        <v>9.8210227272727266</v>
      </c>
      <c r="E444" s="12">
        <v>12.727871250914411</v>
      </c>
      <c r="F444" s="12">
        <v>9.6575603008558826</v>
      </c>
      <c r="G444" s="12">
        <v>10.172099544339291</v>
      </c>
      <c r="H444" s="12">
        <v>9.6790497851908004</v>
      </c>
      <c r="I444" s="12"/>
    </row>
    <row r="445" spans="1:9" x14ac:dyDescent="0.25">
      <c r="A445" s="7" t="s">
        <v>11</v>
      </c>
      <c r="B445" s="8" t="s">
        <v>94</v>
      </c>
      <c r="C445" s="17">
        <v>2015</v>
      </c>
      <c r="D445" s="9">
        <v>13.028531813783745</v>
      </c>
      <c r="E445" s="9">
        <v>12.516834864040083</v>
      </c>
      <c r="F445" s="9">
        <v>11.479163081038278</v>
      </c>
      <c r="G445" s="9">
        <v>11.031840295129832</v>
      </c>
      <c r="H445" s="9">
        <v>17.12547897402143</v>
      </c>
      <c r="I445" s="9">
        <v>17.517361111111111</v>
      </c>
    </row>
    <row r="446" spans="1:9" x14ac:dyDescent="0.25">
      <c r="A446" s="7" t="s">
        <v>11</v>
      </c>
      <c r="B446" s="8" t="s">
        <v>94</v>
      </c>
      <c r="C446" s="17">
        <v>2016</v>
      </c>
      <c r="D446" s="9">
        <v>12.757196275302102</v>
      </c>
      <c r="E446" s="9">
        <v>11.765410743555094</v>
      </c>
      <c r="F446" s="9">
        <v>10.929779464516379</v>
      </c>
      <c r="G446" s="9">
        <v>9.7204942464830761</v>
      </c>
      <c r="H446" s="9">
        <v>14.257942925423668</v>
      </c>
      <c r="I446" s="9">
        <v>16.9966263697379</v>
      </c>
    </row>
    <row r="447" spans="1:9" x14ac:dyDescent="0.25">
      <c r="A447" s="7" t="s">
        <v>11</v>
      </c>
      <c r="B447" s="8" t="s">
        <v>94</v>
      </c>
      <c r="C447" s="17">
        <v>2017</v>
      </c>
      <c r="D447" s="9">
        <v>13.766487604691042</v>
      </c>
      <c r="E447" s="9">
        <v>12.02647447128412</v>
      </c>
      <c r="F447" s="9">
        <v>11.284611580147642</v>
      </c>
      <c r="G447" s="9">
        <v>10.014000418697204</v>
      </c>
      <c r="H447" s="9">
        <v>13.823444631129796</v>
      </c>
      <c r="I447" s="9">
        <v>13.593312312279309</v>
      </c>
    </row>
    <row r="448" spans="1:9" x14ac:dyDescent="0.25">
      <c r="A448" s="7" t="s">
        <v>11</v>
      </c>
      <c r="B448" s="8" t="s">
        <v>94</v>
      </c>
      <c r="C448" s="17">
        <v>2018</v>
      </c>
      <c r="D448" s="9">
        <v>13.303238044272794</v>
      </c>
      <c r="E448" s="9">
        <v>11.726748873265647</v>
      </c>
      <c r="F448" s="9">
        <v>11.385402722935217</v>
      </c>
      <c r="G448" s="9">
        <v>10.351969213764809</v>
      </c>
      <c r="H448" s="9">
        <v>13.70815583256479</v>
      </c>
      <c r="I448" s="9">
        <v>15.144638984018735</v>
      </c>
    </row>
    <row r="449" spans="1:9" x14ac:dyDescent="0.25">
      <c r="A449" s="10" t="s">
        <v>11</v>
      </c>
      <c r="B449" s="11" t="s">
        <v>94</v>
      </c>
      <c r="C449" s="18">
        <v>2019</v>
      </c>
      <c r="D449" s="12">
        <v>24.833902161547211</v>
      </c>
      <c r="E449" s="12">
        <v>22.383005899884434</v>
      </c>
      <c r="F449" s="12">
        <v>21.134794969311294</v>
      </c>
      <c r="G449" s="12">
        <v>18.619945457042515</v>
      </c>
      <c r="H449" s="12">
        <v>24.027925465838511</v>
      </c>
      <c r="I449" s="12">
        <v>32.758947822337213</v>
      </c>
    </row>
    <row r="450" spans="1:9" x14ac:dyDescent="0.25">
      <c r="A450" s="10" t="s">
        <v>11</v>
      </c>
      <c r="B450" s="11" t="s">
        <v>94</v>
      </c>
      <c r="C450" s="18">
        <v>2020</v>
      </c>
      <c r="D450" s="12">
        <v>13.575982209043737</v>
      </c>
      <c r="E450" s="12">
        <v>11.079875737152486</v>
      </c>
      <c r="F450" s="12">
        <v>11.081696214662195</v>
      </c>
      <c r="G450" s="12">
        <v>9.9593066580268914</v>
      </c>
      <c r="H450" s="12">
        <v>9.9628975265017665</v>
      </c>
      <c r="I450" s="12">
        <v>18.785679012345678</v>
      </c>
    </row>
    <row r="451" spans="1:9" x14ac:dyDescent="0.25">
      <c r="A451" s="7" t="s">
        <v>11</v>
      </c>
      <c r="B451" s="8" t="s">
        <v>95</v>
      </c>
      <c r="C451" s="17">
        <v>2015</v>
      </c>
      <c r="D451" s="9">
        <v>9.4655470322198081</v>
      </c>
      <c r="E451" s="9">
        <v>8.4079828433521051</v>
      </c>
      <c r="F451" s="9">
        <v>8.2025996946961435</v>
      </c>
      <c r="G451" s="9">
        <v>19.467926808387332</v>
      </c>
      <c r="H451" s="9"/>
      <c r="I451" s="9"/>
    </row>
    <row r="452" spans="1:9" x14ac:dyDescent="0.25">
      <c r="A452" s="7" t="s">
        <v>11</v>
      </c>
      <c r="B452" s="8" t="s">
        <v>95</v>
      </c>
      <c r="C452" s="17">
        <v>2016</v>
      </c>
      <c r="D452" s="9">
        <v>9.5531113949966269</v>
      </c>
      <c r="E452" s="9">
        <v>8.6967241099267998</v>
      </c>
      <c r="F452" s="9">
        <v>9.7933822509499446</v>
      </c>
      <c r="G452" s="9">
        <v>19.645651739969395</v>
      </c>
      <c r="H452" s="9"/>
      <c r="I452" s="9"/>
    </row>
    <row r="453" spans="1:9" x14ac:dyDescent="0.25">
      <c r="A453" s="7" t="s">
        <v>11</v>
      </c>
      <c r="B453" s="8" t="s">
        <v>95</v>
      </c>
      <c r="C453" s="17">
        <v>2017</v>
      </c>
      <c r="D453" s="9">
        <v>7.8811318556183814</v>
      </c>
      <c r="E453" s="9">
        <v>8.5588044798445235</v>
      </c>
      <c r="F453" s="9">
        <v>9.5271771818856941</v>
      </c>
      <c r="G453" s="9"/>
      <c r="H453" s="9"/>
      <c r="I453" s="9"/>
    </row>
    <row r="454" spans="1:9" x14ac:dyDescent="0.25">
      <c r="A454" s="7" t="s">
        <v>11</v>
      </c>
      <c r="B454" s="8" t="s">
        <v>95</v>
      </c>
      <c r="C454" s="17">
        <v>2018</v>
      </c>
      <c r="D454" s="9">
        <v>6.6564274106711387</v>
      </c>
      <c r="E454" s="9">
        <v>8.8591101228299305</v>
      </c>
      <c r="F454" s="9">
        <v>8.3964815122541498</v>
      </c>
      <c r="G454" s="9"/>
      <c r="H454" s="9"/>
      <c r="I454" s="9"/>
    </row>
    <row r="455" spans="1:9" x14ac:dyDescent="0.25">
      <c r="A455" s="10" t="s">
        <v>11</v>
      </c>
      <c r="B455" s="11" t="s">
        <v>95</v>
      </c>
      <c r="C455" s="18">
        <v>2019</v>
      </c>
      <c r="D455" s="12">
        <v>10.735342630079472</v>
      </c>
      <c r="E455" s="12">
        <v>16.515817814673547</v>
      </c>
      <c r="F455" s="12">
        <v>14.039677619342839</v>
      </c>
      <c r="G455" s="12"/>
      <c r="H455" s="12"/>
      <c r="I455" s="12"/>
    </row>
    <row r="456" spans="1:9" x14ac:dyDescent="0.25">
      <c r="A456" s="10" t="s">
        <v>11</v>
      </c>
      <c r="B456" s="11" t="s">
        <v>95</v>
      </c>
      <c r="C456" s="18">
        <v>2020</v>
      </c>
      <c r="D456" s="12">
        <v>6.1625964010282779</v>
      </c>
      <c r="E456" s="12">
        <v>8.2702960840496651</v>
      </c>
      <c r="F456" s="12">
        <v>9.4722955145118739</v>
      </c>
      <c r="G456" s="12"/>
      <c r="H456" s="12"/>
      <c r="I456" s="12"/>
    </row>
    <row r="457" spans="1:9" x14ac:dyDescent="0.25">
      <c r="A457" s="7" t="s">
        <v>11</v>
      </c>
      <c r="B457" s="8" t="s">
        <v>96</v>
      </c>
      <c r="C457" s="17">
        <v>2015</v>
      </c>
      <c r="D457" s="9">
        <v>20.17012987012987</v>
      </c>
      <c r="E457" s="9">
        <v>12.293685744208256</v>
      </c>
      <c r="F457" s="9">
        <v>12.444947854588429</v>
      </c>
      <c r="G457" s="9">
        <v>12.510764919066236</v>
      </c>
      <c r="H457" s="9">
        <v>27.27098607038123</v>
      </c>
      <c r="I457" s="9"/>
    </row>
    <row r="458" spans="1:9" x14ac:dyDescent="0.25">
      <c r="A458" s="7" t="s">
        <v>11</v>
      </c>
      <c r="B458" s="8" t="s">
        <v>96</v>
      </c>
      <c r="C458" s="17">
        <v>2016</v>
      </c>
      <c r="D458" s="9">
        <v>19.294318181818181</v>
      </c>
      <c r="E458" s="9">
        <v>12.171266560218674</v>
      </c>
      <c r="F458" s="9">
        <v>10.899097030808944</v>
      </c>
      <c r="G458" s="9">
        <v>11.51881021510539</v>
      </c>
      <c r="H458" s="9">
        <v>26.736348781937021</v>
      </c>
      <c r="I458" s="9"/>
    </row>
    <row r="459" spans="1:9" x14ac:dyDescent="0.25">
      <c r="A459" s="7" t="s">
        <v>11</v>
      </c>
      <c r="B459" s="8" t="s">
        <v>96</v>
      </c>
      <c r="C459" s="17">
        <v>2017</v>
      </c>
      <c r="D459" s="9">
        <v>13.333333333333334</v>
      </c>
      <c r="E459" s="9">
        <v>12.139932668444628</v>
      </c>
      <c r="F459" s="9">
        <v>10.803508741717927</v>
      </c>
      <c r="G459" s="9">
        <v>12.219602159439523</v>
      </c>
      <c r="H459" s="9">
        <v>23.302542892156865</v>
      </c>
      <c r="I459" s="9"/>
    </row>
    <row r="460" spans="1:9" x14ac:dyDescent="0.25">
      <c r="A460" s="7" t="s">
        <v>11</v>
      </c>
      <c r="B460" s="8" t="s">
        <v>96</v>
      </c>
      <c r="C460" s="17">
        <v>2018</v>
      </c>
      <c r="D460" s="9">
        <v>14.333333333333334</v>
      </c>
      <c r="E460" s="9">
        <v>12.092936297867858</v>
      </c>
      <c r="F460" s="9">
        <v>10.721882919440512</v>
      </c>
      <c r="G460" s="9">
        <v>11.884487551384103</v>
      </c>
      <c r="H460" s="9">
        <v>25.208333333333332</v>
      </c>
      <c r="I460" s="9"/>
    </row>
    <row r="461" spans="1:9" x14ac:dyDescent="0.25">
      <c r="A461" s="10" t="s">
        <v>11</v>
      </c>
      <c r="B461" s="11" t="s">
        <v>96</v>
      </c>
      <c r="C461" s="18">
        <v>2019</v>
      </c>
      <c r="D461" s="12">
        <v>35.862068965517238</v>
      </c>
      <c r="E461" s="12">
        <v>21.029640819066802</v>
      </c>
      <c r="F461" s="12">
        <v>19.388653282963521</v>
      </c>
      <c r="G461" s="12">
        <v>21.862755127771013</v>
      </c>
      <c r="H461" s="12">
        <v>57.427884615384613</v>
      </c>
      <c r="I461" s="12"/>
    </row>
    <row r="462" spans="1:9" x14ac:dyDescent="0.25">
      <c r="A462" s="10" t="s">
        <v>11</v>
      </c>
      <c r="B462" s="11" t="s">
        <v>96</v>
      </c>
      <c r="C462" s="18">
        <v>2020</v>
      </c>
      <c r="D462" s="12">
        <v>19.266666666666666</v>
      </c>
      <c r="E462" s="12">
        <v>10.717105263157896</v>
      </c>
      <c r="F462" s="12">
        <v>10.383315091815639</v>
      </c>
      <c r="G462" s="12">
        <v>11.345041846309917</v>
      </c>
      <c r="H462" s="12">
        <v>30.890625</v>
      </c>
      <c r="I462" s="12"/>
    </row>
    <row r="463" spans="1:9" x14ac:dyDescent="0.25">
      <c r="A463" s="7" t="s">
        <v>11</v>
      </c>
      <c r="B463" s="8" t="s">
        <v>97</v>
      </c>
      <c r="C463" s="17">
        <v>2017</v>
      </c>
      <c r="D463" s="9">
        <v>9.773859422681145</v>
      </c>
      <c r="E463" s="9">
        <v>10.997348295696241</v>
      </c>
      <c r="F463" s="9">
        <v>10.137589928057555</v>
      </c>
      <c r="G463" s="9"/>
      <c r="H463" s="9">
        <v>28</v>
      </c>
      <c r="I463" s="9"/>
    </row>
    <row r="464" spans="1:9" x14ac:dyDescent="0.25">
      <c r="A464" s="7" t="s">
        <v>11</v>
      </c>
      <c r="B464" s="8" t="s">
        <v>97</v>
      </c>
      <c r="C464" s="17">
        <v>2018</v>
      </c>
      <c r="D464" s="9">
        <v>9.6946417567797738</v>
      </c>
      <c r="E464" s="9">
        <v>10.338989183298104</v>
      </c>
      <c r="F464" s="9">
        <v>10.028294939534536</v>
      </c>
      <c r="G464" s="9"/>
      <c r="H464" s="9">
        <v>17.90909090909091</v>
      </c>
      <c r="I464" s="9"/>
    </row>
    <row r="465" spans="1:9" x14ac:dyDescent="0.25">
      <c r="A465" s="10" t="s">
        <v>11</v>
      </c>
      <c r="B465" s="11" t="s">
        <v>97</v>
      </c>
      <c r="C465" s="18">
        <v>2019</v>
      </c>
      <c r="D465" s="12">
        <v>17.663544997715853</v>
      </c>
      <c r="E465" s="12">
        <v>19.676437640029874</v>
      </c>
      <c r="F465" s="12">
        <v>18.170092704554616</v>
      </c>
      <c r="G465" s="12"/>
      <c r="H465" s="12">
        <v>32.92307692307692</v>
      </c>
      <c r="I465" s="12"/>
    </row>
    <row r="466" spans="1:9" x14ac:dyDescent="0.25">
      <c r="A466" s="10" t="s">
        <v>11</v>
      </c>
      <c r="B466" s="11" t="s">
        <v>97</v>
      </c>
      <c r="C466" s="18">
        <v>2020</v>
      </c>
      <c r="D466" s="12">
        <v>9.7855555555555558</v>
      </c>
      <c r="E466" s="12">
        <v>10.925579993974088</v>
      </c>
      <c r="F466" s="12">
        <v>9.7597741094700261</v>
      </c>
      <c r="G466" s="12"/>
      <c r="H466" s="12">
        <v>14</v>
      </c>
      <c r="I466" s="12"/>
    </row>
    <row r="467" spans="1:9" x14ac:dyDescent="0.25">
      <c r="A467" s="7" t="s">
        <v>11</v>
      </c>
      <c r="B467" s="8" t="s">
        <v>98</v>
      </c>
      <c r="C467" s="17">
        <v>2015</v>
      </c>
      <c r="D467" s="9">
        <v>9.3373621910745666</v>
      </c>
      <c r="E467" s="9">
        <v>8.1938605413842733</v>
      </c>
      <c r="F467" s="9">
        <v>6.1716072885884214</v>
      </c>
      <c r="G467" s="9"/>
      <c r="H467" s="9"/>
      <c r="I467" s="9"/>
    </row>
    <row r="468" spans="1:9" x14ac:dyDescent="0.25">
      <c r="A468" s="7" t="s">
        <v>11</v>
      </c>
      <c r="B468" s="8" t="s">
        <v>98</v>
      </c>
      <c r="C468" s="17">
        <v>2016</v>
      </c>
      <c r="D468" s="9">
        <v>10.054679267194638</v>
      </c>
      <c r="E468" s="9">
        <v>8.3760052241123102</v>
      </c>
      <c r="F468" s="9">
        <v>7.5678523095610926</v>
      </c>
      <c r="G468" s="9"/>
      <c r="H468" s="9"/>
      <c r="I468" s="9"/>
    </row>
    <row r="469" spans="1:9" x14ac:dyDescent="0.25">
      <c r="A469" s="7" t="s">
        <v>11</v>
      </c>
      <c r="B469" s="8" t="s">
        <v>98</v>
      </c>
      <c r="C469" s="17">
        <v>2017</v>
      </c>
      <c r="D469" s="9">
        <v>8.3989881405934437</v>
      </c>
      <c r="E469" s="9">
        <v>7.2629592004179031</v>
      </c>
      <c r="F469" s="9">
        <v>6.730491653311546</v>
      </c>
      <c r="G469" s="9"/>
      <c r="H469" s="9"/>
      <c r="I469" s="9"/>
    </row>
    <row r="470" spans="1:9" x14ac:dyDescent="0.25">
      <c r="A470" s="7" t="s">
        <v>11</v>
      </c>
      <c r="B470" s="8" t="s">
        <v>98</v>
      </c>
      <c r="C470" s="17">
        <v>2018</v>
      </c>
      <c r="D470" s="9">
        <v>8.4359410843231295</v>
      </c>
      <c r="E470" s="9">
        <v>7.9490972102572064</v>
      </c>
      <c r="F470" s="9">
        <v>6.7190121305974957</v>
      </c>
      <c r="G470" s="9"/>
      <c r="H470" s="9"/>
      <c r="I470" s="9"/>
    </row>
    <row r="471" spans="1:9" x14ac:dyDescent="0.25">
      <c r="A471" s="10" t="s">
        <v>11</v>
      </c>
      <c r="B471" s="11" t="s">
        <v>98</v>
      </c>
      <c r="C471" s="18">
        <v>2019</v>
      </c>
      <c r="D471" s="12">
        <v>16.396706586826348</v>
      </c>
      <c r="E471" s="12">
        <v>14.456722735880584</v>
      </c>
      <c r="F471" s="12">
        <v>13.298850574712644</v>
      </c>
      <c r="G471" s="12"/>
      <c r="H471" s="12"/>
      <c r="I471" s="12"/>
    </row>
    <row r="472" spans="1:9" x14ac:dyDescent="0.25">
      <c r="A472" s="10" t="s">
        <v>11</v>
      </c>
      <c r="B472" s="11" t="s">
        <v>98</v>
      </c>
      <c r="C472" s="18">
        <v>2020</v>
      </c>
      <c r="D472" s="12">
        <v>8.1652542372881349</v>
      </c>
      <c r="E472" s="12">
        <v>7.5796963946869074</v>
      </c>
      <c r="F472" s="12">
        <v>7.9495798319327733</v>
      </c>
      <c r="G472" s="12"/>
      <c r="H472" s="12"/>
      <c r="I472" s="12"/>
    </row>
    <row r="473" spans="1:9" x14ac:dyDescent="0.25">
      <c r="A473" s="7" t="s">
        <v>11</v>
      </c>
      <c r="B473" s="8" t="s">
        <v>99</v>
      </c>
      <c r="C473" s="17">
        <v>2015</v>
      </c>
      <c r="D473" s="9">
        <v>11.742337915882608</v>
      </c>
      <c r="E473" s="9">
        <v>9.3838928012299458</v>
      </c>
      <c r="F473" s="9">
        <v>9.7741434212427016</v>
      </c>
      <c r="G473" s="9">
        <v>11.880716253443529</v>
      </c>
      <c r="H473" s="9"/>
      <c r="I473" s="9"/>
    </row>
    <row r="474" spans="1:9" x14ac:dyDescent="0.25">
      <c r="A474" s="7" t="s">
        <v>11</v>
      </c>
      <c r="B474" s="8" t="s">
        <v>99</v>
      </c>
      <c r="C474" s="17">
        <v>2016</v>
      </c>
      <c r="D474" s="9">
        <v>16.889876632801162</v>
      </c>
      <c r="E474" s="9">
        <v>22.341614924399895</v>
      </c>
      <c r="F474" s="9">
        <v>23.166818478814591</v>
      </c>
      <c r="G474" s="9">
        <v>23.866666666666667</v>
      </c>
      <c r="H474" s="9"/>
      <c r="I474" s="9"/>
    </row>
    <row r="475" spans="1:9" x14ac:dyDescent="0.25">
      <c r="A475" s="7" t="s">
        <v>11</v>
      </c>
      <c r="B475" s="8" t="s">
        <v>99</v>
      </c>
      <c r="C475" s="17">
        <v>2017</v>
      </c>
      <c r="D475" s="9"/>
      <c r="E475" s="9"/>
      <c r="F475" s="9"/>
      <c r="G475" s="9"/>
      <c r="H475" s="9"/>
      <c r="I475" s="9"/>
    </row>
    <row r="476" spans="1:9" x14ac:dyDescent="0.25">
      <c r="A476" s="7" t="s">
        <v>11</v>
      </c>
      <c r="B476" s="8" t="s">
        <v>99</v>
      </c>
      <c r="C476" s="17">
        <v>2018</v>
      </c>
      <c r="D476" s="9"/>
      <c r="E476" s="9"/>
      <c r="F476" s="9"/>
      <c r="G476" s="9"/>
      <c r="H476" s="9"/>
      <c r="I476" s="9"/>
    </row>
    <row r="477" spans="1:9" x14ac:dyDescent="0.25">
      <c r="A477" s="7" t="s">
        <v>11</v>
      </c>
      <c r="B477" s="8" t="s">
        <v>100</v>
      </c>
      <c r="C477" s="17">
        <v>2015</v>
      </c>
      <c r="D477" s="9"/>
      <c r="E477" s="9"/>
      <c r="F477" s="9"/>
      <c r="G477" s="9"/>
      <c r="H477" s="9"/>
      <c r="I477" s="9"/>
    </row>
    <row r="478" spans="1:9" x14ac:dyDescent="0.25">
      <c r="A478" s="7" t="s">
        <v>11</v>
      </c>
      <c r="B478" s="8" t="s">
        <v>100</v>
      </c>
      <c r="C478" s="17">
        <v>2016</v>
      </c>
      <c r="D478" s="9"/>
      <c r="E478" s="9"/>
      <c r="F478" s="9"/>
      <c r="G478" s="9"/>
      <c r="H478" s="9"/>
      <c r="I478" s="9"/>
    </row>
    <row r="479" spans="1:9" x14ac:dyDescent="0.25">
      <c r="A479" s="7" t="s">
        <v>11</v>
      </c>
      <c r="B479" s="8" t="s">
        <v>100</v>
      </c>
      <c r="C479" s="17">
        <v>2017</v>
      </c>
      <c r="D479" s="9">
        <v>9.5730762722794971</v>
      </c>
      <c r="E479" s="9">
        <v>9.5804851534400708</v>
      </c>
      <c r="F479" s="9">
        <v>9.3807094470266978</v>
      </c>
      <c r="G479" s="9"/>
      <c r="H479" s="9"/>
      <c r="I479" s="9"/>
    </row>
    <row r="480" spans="1:9" x14ac:dyDescent="0.25">
      <c r="A480" s="7" t="s">
        <v>11</v>
      </c>
      <c r="B480" s="8" t="s">
        <v>100</v>
      </c>
      <c r="C480" s="17">
        <v>2018</v>
      </c>
      <c r="D480" s="9">
        <v>8.7216736238121566</v>
      </c>
      <c r="E480" s="9">
        <v>9.2450139384883698</v>
      </c>
      <c r="F480" s="9">
        <v>9.883401686033265</v>
      </c>
      <c r="G480" s="9"/>
      <c r="H480" s="9"/>
      <c r="I480" s="9"/>
    </row>
    <row r="481" spans="1:9" x14ac:dyDescent="0.25">
      <c r="A481" s="10" t="s">
        <v>11</v>
      </c>
      <c r="B481" s="11" t="s">
        <v>100</v>
      </c>
      <c r="C481" s="18">
        <v>2019</v>
      </c>
      <c r="D481" s="12">
        <v>8.0306183115338889</v>
      </c>
      <c r="E481" s="12">
        <v>8.8510230179028131</v>
      </c>
      <c r="F481" s="12">
        <v>9.1868686868686869</v>
      </c>
      <c r="G481" s="12"/>
      <c r="H481" s="12"/>
      <c r="I481" s="12"/>
    </row>
    <row r="482" spans="1:9" x14ac:dyDescent="0.25">
      <c r="A482" s="7" t="s">
        <v>11</v>
      </c>
      <c r="B482" s="8" t="s">
        <v>101</v>
      </c>
      <c r="C482" s="17">
        <v>2015</v>
      </c>
      <c r="D482" s="9">
        <v>11.687120874720586</v>
      </c>
      <c r="E482" s="9">
        <v>12.339139819895061</v>
      </c>
      <c r="F482" s="9">
        <v>11.43388692612133</v>
      </c>
      <c r="G482" s="9">
        <v>9.1342849114224212</v>
      </c>
      <c r="H482" s="9">
        <v>19.578095881664073</v>
      </c>
      <c r="I482" s="9">
        <v>13.729383116883115</v>
      </c>
    </row>
    <row r="483" spans="1:9" x14ac:dyDescent="0.25">
      <c r="A483" s="7" t="s">
        <v>11</v>
      </c>
      <c r="B483" s="8" t="s">
        <v>101</v>
      </c>
      <c r="C483" s="17">
        <v>2016</v>
      </c>
      <c r="D483" s="9">
        <v>11.916362564917103</v>
      </c>
      <c r="E483" s="9">
        <v>11.800383771771527</v>
      </c>
      <c r="F483" s="9">
        <v>10.516233612518015</v>
      </c>
      <c r="G483" s="9">
        <v>8.886420205145404</v>
      </c>
      <c r="H483" s="9">
        <v>19.188396893683009</v>
      </c>
      <c r="I483" s="9">
        <v>14.560786435786435</v>
      </c>
    </row>
    <row r="484" spans="1:9" x14ac:dyDescent="0.25">
      <c r="A484" s="7" t="s">
        <v>11</v>
      </c>
      <c r="B484" s="8" t="s">
        <v>101</v>
      </c>
      <c r="C484" s="17">
        <v>2017</v>
      </c>
      <c r="D484" s="9">
        <v>11.682508464805744</v>
      </c>
      <c r="E484" s="9">
        <v>11.482112304532741</v>
      </c>
      <c r="F484" s="9">
        <v>10.649097276095455</v>
      </c>
      <c r="G484" s="9">
        <v>8.9343322102077884</v>
      </c>
      <c r="H484" s="9">
        <v>15.595586466149129</v>
      </c>
      <c r="I484" s="9">
        <v>15.245074973335845</v>
      </c>
    </row>
    <row r="485" spans="1:9" x14ac:dyDescent="0.25">
      <c r="A485" s="7" t="s">
        <v>11</v>
      </c>
      <c r="B485" s="8" t="s">
        <v>101</v>
      </c>
      <c r="C485" s="17">
        <v>2018</v>
      </c>
      <c r="D485" s="9">
        <v>11.438854891653149</v>
      </c>
      <c r="E485" s="9">
        <v>11.087702080113681</v>
      </c>
      <c r="F485" s="9">
        <v>10.105780627686467</v>
      </c>
      <c r="G485" s="9">
        <v>8.3073067524421962</v>
      </c>
      <c r="H485" s="9">
        <v>14.500293175498891</v>
      </c>
      <c r="I485" s="9">
        <v>17.090250329380765</v>
      </c>
    </row>
    <row r="486" spans="1:9" x14ac:dyDescent="0.25">
      <c r="A486" s="10" t="s">
        <v>11</v>
      </c>
      <c r="B486" s="11" t="s">
        <v>101</v>
      </c>
      <c r="C486" s="18">
        <v>2019</v>
      </c>
      <c r="D486" s="12">
        <v>22.767291531997415</v>
      </c>
      <c r="E486" s="12">
        <v>20.411053730359303</v>
      </c>
      <c r="F486" s="12">
        <v>18.246905319504851</v>
      </c>
      <c r="G486" s="12">
        <v>15.653347376736225</v>
      </c>
      <c r="H486" s="12">
        <v>24.65543219666931</v>
      </c>
      <c r="I486" s="12">
        <v>28.359154929577464</v>
      </c>
    </row>
    <row r="487" spans="1:9" x14ac:dyDescent="0.25">
      <c r="A487" s="10" t="s">
        <v>11</v>
      </c>
      <c r="B487" s="11" t="s">
        <v>101</v>
      </c>
      <c r="C487" s="18">
        <v>2020</v>
      </c>
      <c r="D487" s="12">
        <v>12.593718338399189</v>
      </c>
      <c r="E487" s="12">
        <v>11.343635411210057</v>
      </c>
      <c r="F487" s="12">
        <v>10.105460385438972</v>
      </c>
      <c r="G487" s="12">
        <v>8.4021492043810699</v>
      </c>
      <c r="H487" s="12">
        <v>13.40745501285347</v>
      </c>
      <c r="I487" s="12">
        <v>18.625</v>
      </c>
    </row>
    <row r="488" spans="1:9" x14ac:dyDescent="0.25">
      <c r="A488" s="7" t="s">
        <v>11</v>
      </c>
      <c r="B488" s="8" t="s">
        <v>102</v>
      </c>
      <c r="C488" s="17">
        <v>2015</v>
      </c>
      <c r="D488" s="9">
        <v>14.897094884364819</v>
      </c>
      <c r="E488" s="9">
        <v>15.027808754290829</v>
      </c>
      <c r="F488" s="9">
        <v>26.010101010101007</v>
      </c>
      <c r="G488" s="9">
        <v>44</v>
      </c>
      <c r="H488" s="9"/>
      <c r="I488" s="9"/>
    </row>
    <row r="489" spans="1:9" x14ac:dyDescent="0.25">
      <c r="A489" s="7" t="s">
        <v>11</v>
      </c>
      <c r="B489" s="8" t="s">
        <v>102</v>
      </c>
      <c r="C489" s="17">
        <v>2016</v>
      </c>
      <c r="D489" s="9">
        <v>7.6884170751206495</v>
      </c>
      <c r="E489" s="9">
        <v>7.8373196865973647</v>
      </c>
      <c r="F489" s="9">
        <v>15.842592592592595</v>
      </c>
      <c r="G489" s="9">
        <v>41.714285714285715</v>
      </c>
      <c r="H489" s="9"/>
      <c r="I489" s="9"/>
    </row>
    <row r="490" spans="1:9" x14ac:dyDescent="0.25">
      <c r="A490" s="7" t="s">
        <v>11</v>
      </c>
      <c r="B490" s="8" t="s">
        <v>102</v>
      </c>
      <c r="C490" s="17">
        <v>2017</v>
      </c>
      <c r="D490" s="9">
        <v>7.6424098459371832</v>
      </c>
      <c r="E490" s="9">
        <v>7.833901409003297</v>
      </c>
      <c r="F490" s="9">
        <v>15.345238095238097</v>
      </c>
      <c r="G490" s="9">
        <v>45</v>
      </c>
      <c r="H490" s="9"/>
      <c r="I490" s="9"/>
    </row>
    <row r="491" spans="1:9" x14ac:dyDescent="0.25">
      <c r="A491" s="7" t="s">
        <v>11</v>
      </c>
      <c r="B491" s="8" t="s">
        <v>102</v>
      </c>
      <c r="C491" s="17">
        <v>2018</v>
      </c>
      <c r="D491" s="9">
        <v>9.0861601738502795</v>
      </c>
      <c r="E491" s="9">
        <v>9.1769244250142457</v>
      </c>
      <c r="F491" s="9">
        <v>16.547619047619047</v>
      </c>
      <c r="G491" s="9">
        <v>36.200000000000003</v>
      </c>
      <c r="H491" s="9"/>
      <c r="I491" s="9"/>
    </row>
    <row r="492" spans="1:9" x14ac:dyDescent="0.25">
      <c r="A492" s="10" t="s">
        <v>11</v>
      </c>
      <c r="B492" s="11" t="s">
        <v>102</v>
      </c>
      <c r="C492" s="18">
        <v>2019</v>
      </c>
      <c r="D492" s="12">
        <v>14.540156892043331</v>
      </c>
      <c r="E492" s="12">
        <v>14.701412798290395</v>
      </c>
      <c r="F492" s="12">
        <v>23.098901098901099</v>
      </c>
      <c r="G492" s="12"/>
      <c r="H492" s="12"/>
      <c r="I492" s="12"/>
    </row>
    <row r="493" spans="1:9" x14ac:dyDescent="0.25">
      <c r="A493" s="10" t="s">
        <v>11</v>
      </c>
      <c r="B493" s="11" t="s">
        <v>102</v>
      </c>
      <c r="C493" s="18">
        <v>2020</v>
      </c>
      <c r="D493" s="12">
        <v>7.8794749403341289</v>
      </c>
      <c r="E493" s="12">
        <v>7.624668936814226</v>
      </c>
      <c r="F493" s="12">
        <v>8.9642857142857135</v>
      </c>
      <c r="G493" s="12">
        <v>38.25</v>
      </c>
      <c r="H493" s="12"/>
      <c r="I493" s="12"/>
    </row>
    <row r="494" spans="1:9" x14ac:dyDescent="0.25">
      <c r="A494" s="7" t="s">
        <v>11</v>
      </c>
      <c r="B494" s="8" t="s">
        <v>103</v>
      </c>
      <c r="C494" s="17">
        <v>2018</v>
      </c>
      <c r="D494" s="9">
        <v>9.8401595217692641</v>
      </c>
      <c r="E494" s="9">
        <v>11.467291658118143</v>
      </c>
      <c r="F494" s="9"/>
      <c r="G494" s="9"/>
      <c r="H494" s="9"/>
      <c r="I494" s="9"/>
    </row>
    <row r="495" spans="1:9" x14ac:dyDescent="0.25">
      <c r="A495" s="10" t="s">
        <v>11</v>
      </c>
      <c r="B495" s="11" t="s">
        <v>103</v>
      </c>
      <c r="C495" s="18">
        <v>2019</v>
      </c>
      <c r="D495" s="12">
        <v>12.045009309479479</v>
      </c>
      <c r="E495" s="12">
        <v>16.306150341685647</v>
      </c>
      <c r="F495" s="12"/>
      <c r="G495" s="12">
        <v>3.3333333333333335</v>
      </c>
      <c r="H495" s="12"/>
      <c r="I495" s="12"/>
    </row>
    <row r="496" spans="1:9" x14ac:dyDescent="0.25">
      <c r="A496" s="10" t="s">
        <v>11</v>
      </c>
      <c r="B496" s="11" t="s">
        <v>103</v>
      </c>
      <c r="C496" s="18">
        <v>2020</v>
      </c>
      <c r="D496" s="12">
        <v>7.1063915857605178</v>
      </c>
      <c r="E496" s="12">
        <v>9.7244027303754272</v>
      </c>
      <c r="F496" s="12"/>
      <c r="G496" s="12"/>
      <c r="H496" s="12"/>
      <c r="I496" s="12"/>
    </row>
    <row r="497" spans="1:9" x14ac:dyDescent="0.25">
      <c r="A497" s="7" t="s">
        <v>11</v>
      </c>
      <c r="B497" s="8" t="s">
        <v>104</v>
      </c>
      <c r="C497" s="17">
        <v>2015</v>
      </c>
      <c r="D497" s="9"/>
      <c r="E497" s="9"/>
      <c r="F497" s="9"/>
      <c r="G497" s="9"/>
      <c r="H497" s="9"/>
      <c r="I497" s="9"/>
    </row>
    <row r="498" spans="1:9" x14ac:dyDescent="0.25">
      <c r="A498" s="7" t="s">
        <v>11</v>
      </c>
      <c r="B498" s="8" t="s">
        <v>104</v>
      </c>
      <c r="C498" s="17">
        <v>2016</v>
      </c>
      <c r="D498" s="9"/>
      <c r="E498" s="9"/>
      <c r="F498" s="9"/>
      <c r="G498" s="9"/>
      <c r="H498" s="9"/>
      <c r="I498" s="9"/>
    </row>
    <row r="499" spans="1:9" x14ac:dyDescent="0.25">
      <c r="A499" s="7" t="s">
        <v>11</v>
      </c>
      <c r="B499" s="8" t="s">
        <v>104</v>
      </c>
      <c r="C499" s="17">
        <v>2017</v>
      </c>
      <c r="D499" s="9"/>
      <c r="E499" s="9"/>
      <c r="F499" s="9"/>
      <c r="G499" s="9"/>
      <c r="H499" s="9"/>
      <c r="I499" s="9"/>
    </row>
    <row r="500" spans="1:9" x14ac:dyDescent="0.25">
      <c r="A500" s="7" t="s">
        <v>11</v>
      </c>
      <c r="B500" s="8" t="s">
        <v>104</v>
      </c>
      <c r="C500" s="17">
        <v>2018</v>
      </c>
      <c r="D500" s="9"/>
      <c r="E500" s="9"/>
      <c r="F500" s="9"/>
      <c r="G500" s="9"/>
      <c r="H500" s="9"/>
      <c r="I500" s="9"/>
    </row>
    <row r="501" spans="1:9" x14ac:dyDescent="0.25">
      <c r="A501" s="10" t="s">
        <v>11</v>
      </c>
      <c r="B501" s="13" t="s">
        <v>104</v>
      </c>
      <c r="C501" s="18">
        <v>2019</v>
      </c>
      <c r="D501" s="12">
        <f>113.032258064516/12</f>
        <v>9.4193548387096673</v>
      </c>
      <c r="E501" s="12">
        <f>238.098039215686/12</f>
        <v>19.841503267973831</v>
      </c>
      <c r="F501" s="12">
        <v>9.1538461538461533</v>
      </c>
      <c r="G501" s="12"/>
      <c r="H501" s="12"/>
      <c r="I501" s="12"/>
    </row>
    <row r="502" spans="1:9" x14ac:dyDescent="0.25">
      <c r="A502" s="10" t="s">
        <v>11</v>
      </c>
      <c r="B502" s="11" t="s">
        <v>104</v>
      </c>
      <c r="C502" s="18">
        <v>2020</v>
      </c>
      <c r="D502" s="12">
        <v>9.1784799316823236</v>
      </c>
      <c r="E502" s="12">
        <v>3.5181653590826794</v>
      </c>
      <c r="F502" s="12">
        <v>3.7372881355932202</v>
      </c>
      <c r="G502" s="12"/>
      <c r="H502" s="12"/>
      <c r="I502" s="12"/>
    </row>
    <row r="503" spans="1:9" x14ac:dyDescent="0.25">
      <c r="A503" s="7" t="s">
        <v>11</v>
      </c>
      <c r="B503" s="8" t="s">
        <v>848</v>
      </c>
      <c r="C503" s="17">
        <v>2015</v>
      </c>
      <c r="D503" s="9">
        <v>23.655040322580646</v>
      </c>
      <c r="E503" s="9">
        <v>19.9686637635706</v>
      </c>
      <c r="F503" s="9">
        <v>19.69238142004987</v>
      </c>
      <c r="G503" s="9">
        <v>19.272420369307479</v>
      </c>
      <c r="H503" s="9"/>
      <c r="I503" s="9"/>
    </row>
    <row r="504" spans="1:9" x14ac:dyDescent="0.25">
      <c r="A504" s="7" t="s">
        <v>11</v>
      </c>
      <c r="B504" s="8" t="s">
        <v>848</v>
      </c>
      <c r="C504" s="17">
        <v>2016</v>
      </c>
      <c r="D504" s="9">
        <v>14.59887432795699</v>
      </c>
      <c r="E504" s="9">
        <v>10.605697045352109</v>
      </c>
      <c r="F504" s="9">
        <v>10.701356854567218</v>
      </c>
      <c r="G504" s="9">
        <v>12.157761721985706</v>
      </c>
      <c r="H504" s="9"/>
      <c r="I504" s="9"/>
    </row>
    <row r="505" spans="1:9" x14ac:dyDescent="0.25">
      <c r="A505" s="7" t="s">
        <v>11</v>
      </c>
      <c r="B505" s="8" t="s">
        <v>848</v>
      </c>
      <c r="C505" s="17">
        <v>2017</v>
      </c>
      <c r="D505" s="9">
        <v>14.34202407135875</v>
      </c>
      <c r="E505" s="9">
        <v>10.523337200653652</v>
      </c>
      <c r="F505" s="9">
        <v>10.056977960367787</v>
      </c>
      <c r="G505" s="9">
        <v>10.97573404213194</v>
      </c>
      <c r="H505" s="9"/>
      <c r="I505" s="9"/>
    </row>
    <row r="506" spans="1:9" x14ac:dyDescent="0.25">
      <c r="A506" s="7" t="s">
        <v>11</v>
      </c>
      <c r="B506" s="8" t="s">
        <v>848</v>
      </c>
      <c r="C506" s="17">
        <v>2018</v>
      </c>
      <c r="D506" s="9">
        <v>15.470643939393939</v>
      </c>
      <c r="E506" s="9">
        <v>11.849278452819995</v>
      </c>
      <c r="F506" s="9">
        <v>11.118132686675056</v>
      </c>
      <c r="G506" s="9">
        <v>11.36958714677008</v>
      </c>
      <c r="H506" s="9"/>
      <c r="I506" s="9"/>
    </row>
    <row r="507" spans="1:9" x14ac:dyDescent="0.25">
      <c r="A507" s="10" t="s">
        <v>11</v>
      </c>
      <c r="B507" s="11" t="s">
        <v>105</v>
      </c>
      <c r="C507" s="18">
        <v>2019</v>
      </c>
      <c r="D507" s="12">
        <v>21.761415525114156</v>
      </c>
      <c r="E507" s="12">
        <v>20.796756473973318</v>
      </c>
      <c r="F507" s="12">
        <v>18.956728483119353</v>
      </c>
      <c r="G507" s="12">
        <v>18.37142857142857</v>
      </c>
      <c r="H507" s="12"/>
      <c r="I507" s="12"/>
    </row>
    <row r="508" spans="1:9" x14ac:dyDescent="0.25">
      <c r="A508" s="10" t="s">
        <v>11</v>
      </c>
      <c r="B508" s="11" t="s">
        <v>105</v>
      </c>
      <c r="C508" s="18">
        <v>2020</v>
      </c>
      <c r="D508" s="12">
        <v>10.655063291139241</v>
      </c>
      <c r="E508" s="12">
        <v>10.978621112929623</v>
      </c>
      <c r="F508" s="12">
        <v>10.058460835807262</v>
      </c>
      <c r="G508" s="12">
        <v>9.6893203883495147</v>
      </c>
      <c r="H508" s="12"/>
      <c r="I508" s="12"/>
    </row>
    <row r="509" spans="1:9" x14ac:dyDescent="0.25">
      <c r="A509" s="7" t="s">
        <v>11</v>
      </c>
      <c r="B509" s="8" t="s">
        <v>106</v>
      </c>
      <c r="C509" s="17">
        <v>2015</v>
      </c>
      <c r="D509" s="9">
        <v>10.949969943167817</v>
      </c>
      <c r="E509" s="9">
        <v>12.891727042288807</v>
      </c>
      <c r="F509" s="9">
        <v>5.083333333333333</v>
      </c>
      <c r="G509" s="9"/>
      <c r="H509" s="9"/>
      <c r="I509" s="9"/>
    </row>
    <row r="510" spans="1:9" x14ac:dyDescent="0.25">
      <c r="A510" s="7" t="s">
        <v>11</v>
      </c>
      <c r="B510" s="8" t="s">
        <v>106</v>
      </c>
      <c r="C510" s="17">
        <v>2016</v>
      </c>
      <c r="D510" s="9">
        <v>10.350664779919985</v>
      </c>
      <c r="E510" s="9">
        <v>11.283567876332446</v>
      </c>
      <c r="F510" s="9">
        <v>7.6250000000000009</v>
      </c>
      <c r="G510" s="9"/>
      <c r="H510" s="9"/>
      <c r="I510" s="9"/>
    </row>
    <row r="511" spans="1:9" x14ac:dyDescent="0.25">
      <c r="A511" s="7" t="s">
        <v>11</v>
      </c>
      <c r="B511" s="8" t="s">
        <v>106</v>
      </c>
      <c r="C511" s="17">
        <v>2017</v>
      </c>
      <c r="D511" s="9">
        <v>9.9665271748396638</v>
      </c>
      <c r="E511" s="9">
        <v>11.088815923337188</v>
      </c>
      <c r="F511" s="9">
        <v>5.875</v>
      </c>
      <c r="G511" s="9"/>
      <c r="H511" s="9"/>
      <c r="I511" s="9"/>
    </row>
    <row r="512" spans="1:9" x14ac:dyDescent="0.25">
      <c r="A512" s="7" t="s">
        <v>11</v>
      </c>
      <c r="B512" s="8" t="s">
        <v>106</v>
      </c>
      <c r="C512" s="17">
        <v>2018</v>
      </c>
      <c r="D512" s="9">
        <v>9.7289750323209088</v>
      </c>
      <c r="E512" s="9">
        <v>10.991158212301199</v>
      </c>
      <c r="F512" s="9">
        <v>9.4499999999999993</v>
      </c>
      <c r="G512" s="9"/>
      <c r="H512" s="9"/>
      <c r="I512" s="9"/>
    </row>
    <row r="513" spans="1:9" x14ac:dyDescent="0.25">
      <c r="A513" s="10" t="s">
        <v>11</v>
      </c>
      <c r="B513" s="11" t="s">
        <v>106</v>
      </c>
      <c r="C513" s="18">
        <v>2019</v>
      </c>
      <c r="D513" s="12">
        <v>17.343236779165558</v>
      </c>
      <c r="E513" s="12">
        <v>19.912959039548024</v>
      </c>
      <c r="F513" s="12">
        <v>12.23076923076923</v>
      </c>
      <c r="G513" s="12"/>
      <c r="H513" s="12"/>
      <c r="I513" s="12"/>
    </row>
    <row r="514" spans="1:9" x14ac:dyDescent="0.25">
      <c r="A514" s="10" t="s">
        <v>11</v>
      </c>
      <c r="B514" s="11" t="s">
        <v>106</v>
      </c>
      <c r="C514" s="18">
        <v>2020</v>
      </c>
      <c r="D514" s="12">
        <v>9.1862646566164159</v>
      </c>
      <c r="E514" s="12">
        <v>10.530881930479747</v>
      </c>
      <c r="F514" s="12"/>
      <c r="G514" s="12"/>
      <c r="H514" s="12"/>
      <c r="I514" s="12"/>
    </row>
    <row r="515" spans="1:9" x14ac:dyDescent="0.25">
      <c r="A515" s="7" t="s">
        <v>11</v>
      </c>
      <c r="B515" s="8" t="s">
        <v>107</v>
      </c>
      <c r="C515" s="17">
        <v>2015</v>
      </c>
      <c r="D515" s="9">
        <v>9.0815486417934856</v>
      </c>
      <c r="E515" s="9">
        <v>9.3607217639413012</v>
      </c>
      <c r="F515" s="9">
        <v>8.6887614973323934</v>
      </c>
      <c r="G515" s="9"/>
      <c r="H515" s="9"/>
      <c r="I515" s="9"/>
    </row>
    <row r="516" spans="1:9" x14ac:dyDescent="0.25">
      <c r="A516" s="7" t="s">
        <v>11</v>
      </c>
      <c r="B516" s="8" t="s">
        <v>107</v>
      </c>
      <c r="C516" s="17">
        <v>2016</v>
      </c>
      <c r="D516" s="9">
        <v>8.449457277248607</v>
      </c>
      <c r="E516" s="9">
        <v>8.4239253356293045</v>
      </c>
      <c r="F516" s="9">
        <v>7.9093092574847503</v>
      </c>
      <c r="G516" s="9"/>
      <c r="H516" s="9"/>
      <c r="I516" s="9"/>
    </row>
    <row r="517" spans="1:9" x14ac:dyDescent="0.25">
      <c r="A517" s="7" t="s">
        <v>11</v>
      </c>
      <c r="B517" s="8" t="s">
        <v>107</v>
      </c>
      <c r="C517" s="17">
        <v>2017</v>
      </c>
      <c r="D517" s="9">
        <v>8.6894991582491574</v>
      </c>
      <c r="E517" s="9">
        <v>8.2836701089894227</v>
      </c>
      <c r="F517" s="9">
        <v>8.3289702362930225</v>
      </c>
      <c r="G517" s="9"/>
      <c r="H517" s="9"/>
      <c r="I517" s="9"/>
    </row>
    <row r="518" spans="1:9" x14ac:dyDescent="0.25">
      <c r="A518" s="7" t="s">
        <v>11</v>
      </c>
      <c r="B518" s="8" t="s">
        <v>107</v>
      </c>
      <c r="C518" s="17">
        <v>2018</v>
      </c>
      <c r="D518" s="9">
        <v>9.1671979734980553</v>
      </c>
      <c r="E518" s="9">
        <v>8.5153357384808039</v>
      </c>
      <c r="F518" s="9">
        <v>8.9799046540842209</v>
      </c>
      <c r="G518" s="9"/>
      <c r="H518" s="9"/>
      <c r="I518" s="9"/>
    </row>
    <row r="519" spans="1:9" x14ac:dyDescent="0.25">
      <c r="A519" s="10" t="s">
        <v>11</v>
      </c>
      <c r="B519" s="11" t="s">
        <v>107</v>
      </c>
      <c r="C519" s="18">
        <v>2019</v>
      </c>
      <c r="D519" s="12">
        <v>9.539007092198581</v>
      </c>
      <c r="E519" s="12">
        <v>8.1005932096428115</v>
      </c>
      <c r="F519" s="12">
        <v>7.9145527369826434</v>
      </c>
      <c r="G519" s="12"/>
      <c r="H519" s="12"/>
      <c r="I519" s="12"/>
    </row>
    <row r="520" spans="1:9" x14ac:dyDescent="0.25">
      <c r="A520" s="7" t="s">
        <v>11</v>
      </c>
      <c r="B520" s="8" t="s">
        <v>108</v>
      </c>
      <c r="C520" s="17">
        <v>2017</v>
      </c>
      <c r="D520" s="9">
        <v>7.6435188544510888</v>
      </c>
      <c r="E520" s="9">
        <v>7.6289036529646213</v>
      </c>
      <c r="F520" s="9">
        <v>6.7986301335580839</v>
      </c>
      <c r="G520" s="9"/>
      <c r="H520" s="9"/>
      <c r="I520" s="9"/>
    </row>
    <row r="521" spans="1:9" x14ac:dyDescent="0.25">
      <c r="A521" s="7" t="s">
        <v>11</v>
      </c>
      <c r="B521" s="8" t="s">
        <v>868</v>
      </c>
      <c r="C521" s="17">
        <v>2015</v>
      </c>
      <c r="D521" s="9">
        <v>8.8848039215686274</v>
      </c>
      <c r="E521" s="9">
        <v>6.6955103553425683</v>
      </c>
      <c r="F521" s="9">
        <v>7.8215110922910007</v>
      </c>
      <c r="G521" s="9">
        <v>4.7874999999999996</v>
      </c>
      <c r="H521" s="9"/>
      <c r="I521" s="9"/>
    </row>
    <row r="522" spans="1:9" x14ac:dyDescent="0.25">
      <c r="A522" s="7" t="s">
        <v>11</v>
      </c>
      <c r="B522" s="8" t="s">
        <v>868</v>
      </c>
      <c r="C522" s="17">
        <v>2016</v>
      </c>
      <c r="D522" s="9">
        <v>7.171641633921193</v>
      </c>
      <c r="E522" s="9">
        <v>7.0093788705064322</v>
      </c>
      <c r="F522" s="9">
        <v>7.7269869241552334</v>
      </c>
      <c r="G522" s="9">
        <v>18.159722222222225</v>
      </c>
      <c r="H522" s="9"/>
      <c r="I522" s="9"/>
    </row>
    <row r="523" spans="1:9" x14ac:dyDescent="0.25">
      <c r="A523" s="7" t="s">
        <v>11</v>
      </c>
      <c r="B523" s="8" t="s">
        <v>868</v>
      </c>
      <c r="C523" s="17">
        <v>2017</v>
      </c>
      <c r="D523" s="9">
        <v>8.3951173583158578</v>
      </c>
      <c r="E523" s="9">
        <v>7.0112792201391922</v>
      </c>
      <c r="F523" s="9">
        <v>7.4172393721748078</v>
      </c>
      <c r="G523" s="9">
        <v>5.0727272727272723</v>
      </c>
      <c r="H523" s="9"/>
      <c r="I523" s="9"/>
    </row>
    <row r="524" spans="1:9" x14ac:dyDescent="0.25">
      <c r="A524" s="10" t="s">
        <v>11</v>
      </c>
      <c r="B524" s="11" t="s">
        <v>109</v>
      </c>
      <c r="C524" s="18">
        <v>2019</v>
      </c>
      <c r="D524" s="12">
        <v>13.771693530580702</v>
      </c>
      <c r="E524" s="12">
        <v>14.53999568003456</v>
      </c>
      <c r="F524" s="12">
        <v>16.17693885925318</v>
      </c>
      <c r="G524" s="12">
        <v>10.712280701754386</v>
      </c>
      <c r="H524" s="12"/>
      <c r="I524" s="12"/>
    </row>
    <row r="525" spans="1:9" x14ac:dyDescent="0.25">
      <c r="A525" s="7" t="s">
        <v>11</v>
      </c>
      <c r="B525" s="8" t="s">
        <v>110</v>
      </c>
      <c r="C525" s="17">
        <v>2015</v>
      </c>
      <c r="D525" s="9">
        <v>10.441969418419211</v>
      </c>
      <c r="E525" s="9">
        <v>9.5846421269770037</v>
      </c>
      <c r="F525" s="9">
        <v>9.3963094752967518</v>
      </c>
      <c r="G525" s="9">
        <v>11.56431623931624</v>
      </c>
      <c r="H525" s="9">
        <v>6.4777777777777779</v>
      </c>
      <c r="I525" s="9"/>
    </row>
    <row r="526" spans="1:9" x14ac:dyDescent="0.25">
      <c r="A526" s="7" t="s">
        <v>11</v>
      </c>
      <c r="B526" s="8" t="s">
        <v>110</v>
      </c>
      <c r="C526" s="17">
        <v>2016</v>
      </c>
      <c r="D526" s="9">
        <v>10.010497290376078</v>
      </c>
      <c r="E526" s="9">
        <v>9.152779793502587</v>
      </c>
      <c r="F526" s="9">
        <v>8.9324888231976036</v>
      </c>
      <c r="G526" s="9">
        <v>12.327938034188035</v>
      </c>
      <c r="H526" s="9">
        <v>6.4333333333333336</v>
      </c>
      <c r="I526" s="9"/>
    </row>
    <row r="527" spans="1:9" x14ac:dyDescent="0.25">
      <c r="A527" s="7" t="s">
        <v>11</v>
      </c>
      <c r="B527" s="8" t="s">
        <v>110</v>
      </c>
      <c r="C527" s="17">
        <v>2017</v>
      </c>
      <c r="D527" s="9">
        <v>9.8239969469666928</v>
      </c>
      <c r="E527" s="9">
        <v>8.6936691457337396</v>
      </c>
      <c r="F527" s="9">
        <v>8.7628919954609987</v>
      </c>
      <c r="G527" s="9">
        <v>9.4724893162393169</v>
      </c>
      <c r="H527" s="9">
        <v>7.155555555555555</v>
      </c>
      <c r="I527" s="9"/>
    </row>
    <row r="528" spans="1:9" x14ac:dyDescent="0.25">
      <c r="A528" s="7" t="s">
        <v>11</v>
      </c>
      <c r="B528" s="8" t="s">
        <v>110</v>
      </c>
      <c r="C528" s="17">
        <v>2018</v>
      </c>
      <c r="D528" s="9">
        <v>9.6240805886722764</v>
      </c>
      <c r="E528" s="9">
        <v>8.6505005126862784</v>
      </c>
      <c r="F528" s="9">
        <v>8.435825644522172</v>
      </c>
      <c r="G528" s="9">
        <v>8.9401709401709404</v>
      </c>
      <c r="H528" s="9">
        <v>7.3343915343915347</v>
      </c>
      <c r="I528" s="9"/>
    </row>
    <row r="529" spans="1:9" x14ac:dyDescent="0.25">
      <c r="A529" s="10" t="s">
        <v>11</v>
      </c>
      <c r="B529" s="11" t="s">
        <v>110</v>
      </c>
      <c r="C529" s="18">
        <v>2019</v>
      </c>
      <c r="D529" s="12">
        <v>18.131715771230503</v>
      </c>
      <c r="E529" s="12">
        <v>16.359272547321538</v>
      </c>
      <c r="F529" s="12">
        <v>15.856734109952994</v>
      </c>
      <c r="G529" s="12">
        <v>18.323886639676115</v>
      </c>
      <c r="H529" s="12">
        <v>15.872832369942197</v>
      </c>
      <c r="I529" s="12"/>
    </row>
    <row r="530" spans="1:9" x14ac:dyDescent="0.25">
      <c r="A530" s="10" t="s">
        <v>11</v>
      </c>
      <c r="B530" s="11" t="s">
        <v>111</v>
      </c>
      <c r="C530" s="18">
        <v>2019</v>
      </c>
      <c r="D530" s="12">
        <v>20.031942043302873</v>
      </c>
      <c r="E530" s="12">
        <v>23.095819546068881</v>
      </c>
      <c r="F530" s="12">
        <v>24.32688727631929</v>
      </c>
      <c r="G530" s="12">
        <v>23.000480934386808</v>
      </c>
      <c r="H530" s="12">
        <v>56.3860007663814</v>
      </c>
      <c r="I530" s="12">
        <v>42.491261218705716</v>
      </c>
    </row>
    <row r="531" spans="1:9" x14ac:dyDescent="0.25">
      <c r="A531" s="10" t="s">
        <v>11</v>
      </c>
      <c r="B531" s="11" t="s">
        <v>111</v>
      </c>
      <c r="C531" s="18">
        <v>2020</v>
      </c>
      <c r="D531" s="12">
        <v>11.910095799557848</v>
      </c>
      <c r="E531" s="12">
        <v>13.179303879057775</v>
      </c>
      <c r="F531" s="12">
        <v>12.438557091725736</v>
      </c>
      <c r="G531" s="12">
        <v>15.367211131276466</v>
      </c>
      <c r="H531" s="12">
        <v>23.719968594608741</v>
      </c>
      <c r="I531" s="12">
        <v>23.285500747384155</v>
      </c>
    </row>
    <row r="532" spans="1:9" x14ac:dyDescent="0.25">
      <c r="A532" s="7" t="s">
        <v>11</v>
      </c>
      <c r="B532" s="8" t="s">
        <v>112</v>
      </c>
      <c r="C532" s="17">
        <v>2015</v>
      </c>
      <c r="D532" s="9">
        <v>23.211362441289452</v>
      </c>
      <c r="E532" s="9">
        <v>14.513744640556487</v>
      </c>
      <c r="F532" s="9">
        <v>12.872128009864655</v>
      </c>
      <c r="G532" s="9">
        <v>11.98702523738131</v>
      </c>
      <c r="H532" s="9"/>
      <c r="I532" s="9"/>
    </row>
    <row r="533" spans="1:9" x14ac:dyDescent="0.25">
      <c r="A533" s="7" t="s">
        <v>11</v>
      </c>
      <c r="B533" s="8" t="s">
        <v>112</v>
      </c>
      <c r="C533" s="17">
        <v>2016</v>
      </c>
      <c r="D533" s="9">
        <v>17.411224520938838</v>
      </c>
      <c r="E533" s="9">
        <v>11.204105568257958</v>
      </c>
      <c r="F533" s="9">
        <v>9.9088923280249919</v>
      </c>
      <c r="G533" s="9">
        <v>9.6176214789361349</v>
      </c>
      <c r="H533" s="9"/>
      <c r="I533" s="9"/>
    </row>
    <row r="534" spans="1:9" x14ac:dyDescent="0.25">
      <c r="A534" s="7" t="s">
        <v>11</v>
      </c>
      <c r="B534" s="8" t="s">
        <v>112</v>
      </c>
      <c r="C534" s="17">
        <v>2017</v>
      </c>
      <c r="D534" s="9">
        <v>18.583472388032707</v>
      </c>
      <c r="E534" s="9">
        <v>10.789049596114888</v>
      </c>
      <c r="F534" s="9">
        <v>9.5607014048803141</v>
      </c>
      <c r="G534" s="9">
        <v>9.6551632828612597</v>
      </c>
      <c r="H534" s="9"/>
      <c r="I534" s="9"/>
    </row>
    <row r="535" spans="1:9" x14ac:dyDescent="0.25">
      <c r="A535" s="7" t="s">
        <v>11</v>
      </c>
      <c r="B535" s="8" t="s">
        <v>112</v>
      </c>
      <c r="C535" s="17">
        <v>2018</v>
      </c>
      <c r="D535" s="9">
        <v>20.647158736321504</v>
      </c>
      <c r="E535" s="9">
        <v>11.696534413811031</v>
      </c>
      <c r="F535" s="9">
        <v>9.9529105762171053</v>
      </c>
      <c r="G535" s="9">
        <v>10.101900570248837</v>
      </c>
      <c r="H535" s="9">
        <v>17.888888888888889</v>
      </c>
      <c r="I535" s="9"/>
    </row>
    <row r="536" spans="1:9" x14ac:dyDescent="0.25">
      <c r="A536" s="10" t="s">
        <v>11</v>
      </c>
      <c r="B536" s="11" t="s">
        <v>112</v>
      </c>
      <c r="C536" s="18">
        <v>2019</v>
      </c>
      <c r="D536" s="12">
        <v>31.771753504363925</v>
      </c>
      <c r="E536" s="12">
        <v>19.745179041888164</v>
      </c>
      <c r="F536" s="12">
        <v>16.866986506746628</v>
      </c>
      <c r="G536" s="12">
        <v>16.116849015317285</v>
      </c>
      <c r="H536" s="12">
        <v>43.384615384615387</v>
      </c>
      <c r="I536" s="12"/>
    </row>
    <row r="537" spans="1:9" x14ac:dyDescent="0.25">
      <c r="A537" s="10" t="s">
        <v>11</v>
      </c>
      <c r="B537" s="11" t="s">
        <v>112</v>
      </c>
      <c r="C537" s="18">
        <v>2020</v>
      </c>
      <c r="D537" s="12">
        <v>16.957095709570957</v>
      </c>
      <c r="E537" s="12">
        <v>10.502306920762287</v>
      </c>
      <c r="F537" s="12">
        <v>8.6871020556667276</v>
      </c>
      <c r="G537" s="12">
        <v>9.0126404494382015</v>
      </c>
      <c r="H537" s="12">
        <v>25</v>
      </c>
      <c r="I537" s="12"/>
    </row>
    <row r="538" spans="1:9" x14ac:dyDescent="0.25">
      <c r="A538" s="7" t="s">
        <v>11</v>
      </c>
      <c r="B538" s="8" t="s">
        <v>865</v>
      </c>
      <c r="C538" s="17">
        <v>2015</v>
      </c>
      <c r="D538" s="9">
        <v>13.834249041197728</v>
      </c>
      <c r="E538" s="9">
        <v>14.893996089012164</v>
      </c>
      <c r="F538" s="9">
        <v>17.084524429492387</v>
      </c>
      <c r="G538" s="9">
        <v>14.147224457789468</v>
      </c>
      <c r="H538" s="9">
        <v>31.413484588644874</v>
      </c>
      <c r="I538" s="9">
        <v>33.744356851828506</v>
      </c>
    </row>
    <row r="539" spans="1:9" x14ac:dyDescent="0.25">
      <c r="A539" s="7" t="s">
        <v>11</v>
      </c>
      <c r="B539" s="8" t="s">
        <v>865</v>
      </c>
      <c r="C539" s="17">
        <v>2016</v>
      </c>
      <c r="D539" s="9">
        <v>12.709088461650211</v>
      </c>
      <c r="E539" s="9">
        <v>13.936853118252358</v>
      </c>
      <c r="F539" s="9">
        <v>15.293145306593773</v>
      </c>
      <c r="G539" s="9">
        <v>11.748086517580242</v>
      </c>
      <c r="H539" s="9">
        <v>31.830793391932378</v>
      </c>
      <c r="I539" s="9">
        <v>28.196736446918582</v>
      </c>
    </row>
    <row r="540" spans="1:9" x14ac:dyDescent="0.25">
      <c r="A540" s="7" t="s">
        <v>11</v>
      </c>
      <c r="B540" s="8" t="s">
        <v>865</v>
      </c>
      <c r="C540" s="17">
        <v>2017</v>
      </c>
      <c r="D540" s="9">
        <v>11.27577737469945</v>
      </c>
      <c r="E540" s="9">
        <v>12.618219341853708</v>
      </c>
      <c r="F540" s="9">
        <v>13.703164751297408</v>
      </c>
      <c r="G540" s="9">
        <v>11.230546005756885</v>
      </c>
      <c r="H540" s="9">
        <v>31.015354427895048</v>
      </c>
      <c r="I540" s="9">
        <v>24.381627687492678</v>
      </c>
    </row>
    <row r="541" spans="1:9" x14ac:dyDescent="0.25">
      <c r="A541" s="7" t="s">
        <v>11</v>
      </c>
      <c r="B541" s="8" t="s">
        <v>865</v>
      </c>
      <c r="C541" s="17">
        <v>2018</v>
      </c>
      <c r="D541" s="9">
        <v>10.421187052872821</v>
      </c>
      <c r="E541" s="9">
        <v>12.655292850275197</v>
      </c>
      <c r="F541" s="9">
        <v>14.645750456768434</v>
      </c>
      <c r="G541" s="9">
        <v>11.327262300437154</v>
      </c>
      <c r="H541" s="9">
        <v>32.39309757634927</v>
      </c>
      <c r="I541" s="9">
        <v>24.691901796043425</v>
      </c>
    </row>
    <row r="542" spans="1:9" x14ac:dyDescent="0.25">
      <c r="A542" s="7" t="s">
        <v>11</v>
      </c>
      <c r="B542" s="8" t="s">
        <v>113</v>
      </c>
      <c r="C542" s="17">
        <v>2015</v>
      </c>
      <c r="D542" s="9">
        <v>8.7414432889802551</v>
      </c>
      <c r="E542" s="9">
        <v>8.0311368724110697</v>
      </c>
      <c r="F542" s="9">
        <v>7.9261065286874457</v>
      </c>
      <c r="G542" s="9"/>
      <c r="H542" s="9"/>
      <c r="I542" s="9"/>
    </row>
    <row r="543" spans="1:9" x14ac:dyDescent="0.25">
      <c r="A543" s="7" t="s">
        <v>11</v>
      </c>
      <c r="B543" s="8" t="s">
        <v>113</v>
      </c>
      <c r="C543" s="17">
        <v>2016</v>
      </c>
      <c r="D543" s="9">
        <v>8.2068154979468009</v>
      </c>
      <c r="E543" s="9">
        <v>7.8230086548562419</v>
      </c>
      <c r="F543" s="9">
        <v>7.4791767102204547</v>
      </c>
      <c r="G543" s="9"/>
      <c r="H543" s="9"/>
      <c r="I543" s="9"/>
    </row>
    <row r="544" spans="1:9" x14ac:dyDescent="0.25">
      <c r="A544" s="7" t="s">
        <v>11</v>
      </c>
      <c r="B544" s="8" t="s">
        <v>113</v>
      </c>
      <c r="C544" s="17">
        <v>2017</v>
      </c>
      <c r="D544" s="9">
        <v>8.2609479564412869</v>
      </c>
      <c r="E544" s="9">
        <v>14.058354609555664</v>
      </c>
      <c r="F544" s="9">
        <v>6.9696952416003448</v>
      </c>
      <c r="G544" s="9"/>
      <c r="H544" s="9"/>
      <c r="I544" s="9"/>
    </row>
    <row r="545" spans="1:9" x14ac:dyDescent="0.25">
      <c r="A545" s="7" t="s">
        <v>11</v>
      </c>
      <c r="B545" s="8" t="s">
        <v>113</v>
      </c>
      <c r="C545" s="17">
        <v>2018</v>
      </c>
      <c r="D545" s="9">
        <v>7.5833799873101189</v>
      </c>
      <c r="E545" s="9">
        <v>7.7764241539460439</v>
      </c>
      <c r="F545" s="9">
        <v>6.5007913069816752</v>
      </c>
      <c r="G545" s="9"/>
      <c r="H545" s="9"/>
      <c r="I545" s="9"/>
    </row>
    <row r="546" spans="1:9" x14ac:dyDescent="0.25">
      <c r="A546" s="10" t="s">
        <v>11</v>
      </c>
      <c r="B546" s="11" t="s">
        <v>113</v>
      </c>
      <c r="C546" s="18">
        <v>2019</v>
      </c>
      <c r="D546" s="12">
        <v>52.63949044585987</v>
      </c>
      <c r="E546" s="12">
        <v>54.7647311827957</v>
      </c>
      <c r="F546" s="12">
        <v>48.099137931034484</v>
      </c>
      <c r="G546" s="12"/>
      <c r="H546" s="12"/>
      <c r="I546" s="12"/>
    </row>
    <row r="547" spans="1:9" x14ac:dyDescent="0.25">
      <c r="A547" s="10" t="s">
        <v>11</v>
      </c>
      <c r="B547" s="11" t="s">
        <v>113</v>
      </c>
      <c r="C547" s="18">
        <v>2020</v>
      </c>
      <c r="D547" s="12">
        <v>11.688659793814432</v>
      </c>
      <c r="E547" s="12">
        <v>12.605099931082012</v>
      </c>
      <c r="F547" s="12">
        <v>29.079928952042629</v>
      </c>
      <c r="G547" s="12"/>
      <c r="H547" s="12"/>
      <c r="I547" s="12"/>
    </row>
    <row r="548" spans="1:9" x14ac:dyDescent="0.25">
      <c r="A548" s="7" t="s">
        <v>11</v>
      </c>
      <c r="B548" s="8" t="s">
        <v>114</v>
      </c>
      <c r="C548" s="17">
        <v>2015</v>
      </c>
      <c r="D548" s="9">
        <v>19.981827303305018</v>
      </c>
      <c r="E548" s="9">
        <v>19.931020606168662</v>
      </c>
      <c r="F548" s="9">
        <v>20.441644563762608</v>
      </c>
      <c r="G548" s="9">
        <v>28.129629629629626</v>
      </c>
      <c r="H548" s="9"/>
      <c r="I548" s="9"/>
    </row>
    <row r="549" spans="1:9" x14ac:dyDescent="0.25">
      <c r="A549" s="7" t="s">
        <v>11</v>
      </c>
      <c r="B549" s="8" t="s">
        <v>114</v>
      </c>
      <c r="C549" s="17">
        <v>2016</v>
      </c>
      <c r="D549" s="9">
        <v>19.172415979634813</v>
      </c>
      <c r="E549" s="9">
        <v>18.858756974725988</v>
      </c>
      <c r="F549" s="9">
        <v>18.665710333681464</v>
      </c>
      <c r="G549" s="9">
        <v>23.430555555555557</v>
      </c>
      <c r="H549" s="9"/>
      <c r="I549" s="9"/>
    </row>
    <row r="550" spans="1:9" x14ac:dyDescent="0.25">
      <c r="A550" s="7" t="s">
        <v>11</v>
      </c>
      <c r="B550" s="8" t="s">
        <v>114</v>
      </c>
      <c r="C550" s="17">
        <v>2017</v>
      </c>
      <c r="D550" s="9">
        <v>11.121951707941427</v>
      </c>
      <c r="E550" s="9">
        <v>11.17952809994569</v>
      </c>
      <c r="F550" s="9">
        <v>11.316794010453672</v>
      </c>
      <c r="G550" s="9">
        <v>14.631944444444445</v>
      </c>
      <c r="H550" s="9"/>
      <c r="I550" s="9"/>
    </row>
    <row r="551" spans="1:9" x14ac:dyDescent="0.25">
      <c r="A551" s="7" t="s">
        <v>11</v>
      </c>
      <c r="B551" s="8" t="s">
        <v>114</v>
      </c>
      <c r="C551" s="17">
        <v>2018</v>
      </c>
      <c r="D551" s="9">
        <v>11.169016879639187</v>
      </c>
      <c r="E551" s="9">
        <v>11.605791097934992</v>
      </c>
      <c r="F551" s="9">
        <v>11.458548951838623</v>
      </c>
      <c r="G551" s="9">
        <v>17.347222222222221</v>
      </c>
      <c r="H551" s="9"/>
      <c r="I551" s="9"/>
    </row>
    <row r="552" spans="1:9" x14ac:dyDescent="0.25">
      <c r="A552" s="10" t="s">
        <v>11</v>
      </c>
      <c r="B552" s="11" t="s">
        <v>114</v>
      </c>
      <c r="C552" s="18">
        <v>2019</v>
      </c>
      <c r="D552" s="12">
        <v>20.094341320058774</v>
      </c>
      <c r="E552" s="12">
        <v>21.905389643854939</v>
      </c>
      <c r="F552" s="12">
        <v>22.279884434814011</v>
      </c>
      <c r="G552" s="12">
        <v>35.89473684210526</v>
      </c>
      <c r="H552" s="12"/>
      <c r="I552" s="12"/>
    </row>
    <row r="553" spans="1:9" x14ac:dyDescent="0.25">
      <c r="A553" s="10" t="s">
        <v>11</v>
      </c>
      <c r="B553" s="11" t="s">
        <v>114</v>
      </c>
      <c r="C553" s="18">
        <v>2020</v>
      </c>
      <c r="D553" s="12">
        <v>11.014822224242975</v>
      </c>
      <c r="E553" s="12">
        <v>12.079543459174715</v>
      </c>
      <c r="F553" s="12">
        <v>11.633901144931583</v>
      </c>
      <c r="G553" s="12">
        <v>24</v>
      </c>
      <c r="H553" s="12"/>
      <c r="I553" s="12"/>
    </row>
    <row r="554" spans="1:9" x14ac:dyDescent="0.25">
      <c r="A554" s="7" t="s">
        <v>11</v>
      </c>
      <c r="B554" s="8" t="s">
        <v>115</v>
      </c>
      <c r="C554" s="17">
        <v>2015</v>
      </c>
      <c r="D554" s="9">
        <v>10.61590865508686</v>
      </c>
      <c r="E554" s="9">
        <v>8.6067933406208894</v>
      </c>
      <c r="F554" s="9">
        <v>8.5659533238497048</v>
      </c>
      <c r="G554" s="9">
        <v>15.23214936247723</v>
      </c>
      <c r="H554" s="9"/>
      <c r="I554" s="9"/>
    </row>
    <row r="555" spans="1:9" x14ac:dyDescent="0.25">
      <c r="A555" s="7" t="s">
        <v>11</v>
      </c>
      <c r="B555" s="8" t="s">
        <v>115</v>
      </c>
      <c r="C555" s="17">
        <v>2016</v>
      </c>
      <c r="D555" s="9">
        <v>10.390853047004553</v>
      </c>
      <c r="E555" s="9">
        <v>8.2195155305698435</v>
      </c>
      <c r="F555" s="9">
        <v>8.1663369637358123</v>
      </c>
      <c r="G555" s="9">
        <v>15.390915300546448</v>
      </c>
      <c r="H555" s="9"/>
      <c r="I555" s="9"/>
    </row>
    <row r="556" spans="1:9" x14ac:dyDescent="0.25">
      <c r="A556" s="7" t="s">
        <v>11</v>
      </c>
      <c r="B556" s="8" t="s">
        <v>115</v>
      </c>
      <c r="C556" s="17">
        <v>2017</v>
      </c>
      <c r="D556" s="9">
        <v>16.727589681816823</v>
      </c>
      <c r="E556" s="9">
        <v>33.158275931769204</v>
      </c>
      <c r="F556" s="9">
        <v>15.683222966800269</v>
      </c>
      <c r="G556" s="9">
        <v>17.873980978260871</v>
      </c>
      <c r="H556" s="9"/>
      <c r="I556" s="9"/>
    </row>
    <row r="557" spans="1:9" x14ac:dyDescent="0.25">
      <c r="A557" s="7" t="s">
        <v>11</v>
      </c>
      <c r="B557" s="8" t="s">
        <v>115</v>
      </c>
      <c r="C557" s="17">
        <v>2018</v>
      </c>
      <c r="D557" s="9">
        <v>12.469988240230192</v>
      </c>
      <c r="E557" s="9">
        <v>13.837534264576661</v>
      </c>
      <c r="F557" s="9">
        <v>8.6256636153038038</v>
      </c>
      <c r="G557" s="9">
        <v>12.227293256816283</v>
      </c>
      <c r="H557" s="9"/>
      <c r="I557" s="9"/>
    </row>
    <row r="558" spans="1:9" x14ac:dyDescent="0.25">
      <c r="A558" s="10" t="s">
        <v>11</v>
      </c>
      <c r="B558" s="11" t="s">
        <v>115</v>
      </c>
      <c r="C558" s="18">
        <v>2019</v>
      </c>
      <c r="D558" s="12">
        <v>20.532312542220222</v>
      </c>
      <c r="E558" s="12">
        <v>16.227257921920803</v>
      </c>
      <c r="F558" s="12">
        <v>15.893635688735911</v>
      </c>
      <c r="G558" s="12">
        <v>22.297635605006953</v>
      </c>
      <c r="H558" s="12"/>
      <c r="I558" s="12"/>
    </row>
    <row r="559" spans="1:9" x14ac:dyDescent="0.25">
      <c r="A559" s="10" t="s">
        <v>11</v>
      </c>
      <c r="B559" s="11" t="s">
        <v>115</v>
      </c>
      <c r="C559" s="18">
        <v>2020</v>
      </c>
      <c r="D559" s="12">
        <v>26.267898383371826</v>
      </c>
      <c r="E559" s="12">
        <v>23.178408514951851</v>
      </c>
      <c r="F559" s="12">
        <v>21.758521707929674</v>
      </c>
      <c r="G559" s="12">
        <v>38.731092436974791</v>
      </c>
      <c r="H559" s="12"/>
      <c r="I559" s="12"/>
    </row>
    <row r="560" spans="1:9" x14ac:dyDescent="0.25">
      <c r="A560" s="7" t="s">
        <v>11</v>
      </c>
      <c r="B560" s="8" t="s">
        <v>116</v>
      </c>
      <c r="C560" s="17">
        <v>2015</v>
      </c>
      <c r="D560" s="9">
        <v>14.373309461789054</v>
      </c>
      <c r="E560" s="9">
        <v>14.36016504547848</v>
      </c>
      <c r="F560" s="9">
        <v>14.429814367112222</v>
      </c>
      <c r="G560" s="9">
        <v>27.714429686225802</v>
      </c>
      <c r="H560" s="9">
        <v>30.610758405926472</v>
      </c>
      <c r="I560" s="9">
        <v>28.825231481481481</v>
      </c>
    </row>
    <row r="561" spans="1:9" x14ac:dyDescent="0.25">
      <c r="A561" s="7" t="s">
        <v>11</v>
      </c>
      <c r="B561" s="8" t="s">
        <v>116</v>
      </c>
      <c r="C561" s="17">
        <v>2016</v>
      </c>
      <c r="D561" s="9">
        <v>14.058068286864641</v>
      </c>
      <c r="E561" s="9">
        <v>13.970110644190934</v>
      </c>
      <c r="F561" s="9">
        <v>13.700272670403265</v>
      </c>
      <c r="G561" s="9">
        <v>26.508064966061891</v>
      </c>
      <c r="H561" s="9">
        <v>35.523257219554488</v>
      </c>
      <c r="I561" s="9">
        <v>26.038194444444446</v>
      </c>
    </row>
    <row r="562" spans="1:9" x14ac:dyDescent="0.25">
      <c r="A562" s="7" t="s">
        <v>11</v>
      </c>
      <c r="B562" s="8" t="s">
        <v>116</v>
      </c>
      <c r="C562" s="17">
        <v>2017</v>
      </c>
      <c r="D562" s="9">
        <v>13.189573317627842</v>
      </c>
      <c r="E562" s="9">
        <v>13.418034646181217</v>
      </c>
      <c r="F562" s="9">
        <v>13.88865254807053</v>
      </c>
      <c r="G562" s="9">
        <v>26.410550026064765</v>
      </c>
      <c r="H562" s="9">
        <v>36.790578231292521</v>
      </c>
      <c r="I562" s="9">
        <v>29.696759259259252</v>
      </c>
    </row>
    <row r="563" spans="1:9" x14ac:dyDescent="0.25">
      <c r="A563" s="7" t="s">
        <v>11</v>
      </c>
      <c r="B563" s="8" t="s">
        <v>116</v>
      </c>
      <c r="C563" s="17">
        <v>2018</v>
      </c>
      <c r="D563" s="9">
        <v>13.163067060351063</v>
      </c>
      <c r="E563" s="9">
        <v>12.834943968255047</v>
      </c>
      <c r="F563" s="9">
        <v>12.999882672772339</v>
      </c>
      <c r="G563" s="9">
        <v>26.46762321164049</v>
      </c>
      <c r="H563" s="9">
        <v>32.191173963447902</v>
      </c>
      <c r="I563" s="9">
        <v>35.314318783068785</v>
      </c>
    </row>
    <row r="564" spans="1:9" x14ac:dyDescent="0.25">
      <c r="A564" s="10" t="s">
        <v>11</v>
      </c>
      <c r="B564" s="11" t="s">
        <v>116</v>
      </c>
      <c r="C564" s="18">
        <v>2019</v>
      </c>
      <c r="D564" s="12">
        <v>24.462837045720985</v>
      </c>
      <c r="E564" s="12">
        <v>23.858985318713994</v>
      </c>
      <c r="F564" s="12">
        <v>24.989838822704975</v>
      </c>
      <c r="G564" s="12">
        <v>44.298918387413963</v>
      </c>
      <c r="H564" s="12">
        <v>53.409883720930232</v>
      </c>
      <c r="I564" s="12">
        <v>54.700854700854698</v>
      </c>
    </row>
    <row r="565" spans="1:9" x14ac:dyDescent="0.25">
      <c r="A565" s="10" t="s">
        <v>11</v>
      </c>
      <c r="B565" s="11" t="s">
        <v>116</v>
      </c>
      <c r="C565" s="18">
        <v>2020</v>
      </c>
      <c r="D565" s="12">
        <v>13.911471781630395</v>
      </c>
      <c r="E565" s="12">
        <v>13.471931269859951</v>
      </c>
      <c r="F565" s="12">
        <v>14.801300169587337</v>
      </c>
      <c r="G565" s="12">
        <v>27.248785228377066</v>
      </c>
      <c r="H565" s="12">
        <v>30.047169811320753</v>
      </c>
      <c r="I565" s="12">
        <v>35.805555555555557</v>
      </c>
    </row>
    <row r="566" spans="1:9" x14ac:dyDescent="0.25">
      <c r="A566" s="7" t="s">
        <v>11</v>
      </c>
      <c r="B566" s="8" t="s">
        <v>117</v>
      </c>
      <c r="C566" s="17">
        <v>2015</v>
      </c>
      <c r="D566" s="9">
        <v>9.3900280989821248</v>
      </c>
      <c r="E566" s="9">
        <v>8.6042271500357632</v>
      </c>
      <c r="F566" s="9">
        <v>8.9291429356097964</v>
      </c>
      <c r="G566" s="9">
        <v>4.3553547901373992</v>
      </c>
      <c r="H566" s="9"/>
      <c r="I566" s="9"/>
    </row>
    <row r="567" spans="1:9" x14ac:dyDescent="0.25">
      <c r="A567" s="10" t="s">
        <v>11</v>
      </c>
      <c r="B567" s="11" t="s">
        <v>117</v>
      </c>
      <c r="C567" s="18">
        <v>2019</v>
      </c>
      <c r="D567" s="12">
        <f>193.138686131387/12</f>
        <v>16.094890510948918</v>
      </c>
      <c r="E567" s="12">
        <f>514.655518394649/12</f>
        <v>42.887959866220747</v>
      </c>
      <c r="F567" s="12"/>
      <c r="G567" s="12">
        <v>28.602564102564102</v>
      </c>
      <c r="H567" s="12"/>
      <c r="I567" s="12"/>
    </row>
    <row r="568" spans="1:9" x14ac:dyDescent="0.25">
      <c r="A568" s="10" t="s">
        <v>11</v>
      </c>
      <c r="B568" s="11" t="s">
        <v>117</v>
      </c>
      <c r="C568" s="18">
        <v>2020</v>
      </c>
      <c r="D568" s="12">
        <f>104.796875/12</f>
        <v>8.7330729166666661</v>
      </c>
      <c r="E568" s="12">
        <f>285.869565217391/12</f>
        <v>23.82246376811592</v>
      </c>
      <c r="F568" s="12">
        <f>582.030303030303/12</f>
        <v>48.502525252525253</v>
      </c>
      <c r="G568" s="12">
        <v>14.027777777777779</v>
      </c>
      <c r="H568" s="12"/>
      <c r="I568" s="12"/>
    </row>
    <row r="569" spans="1:9" x14ac:dyDescent="0.25">
      <c r="A569" s="7" t="s">
        <v>11</v>
      </c>
      <c r="B569" s="8" t="s">
        <v>118</v>
      </c>
      <c r="C569" s="17">
        <v>2015</v>
      </c>
      <c r="D569" s="9">
        <v>11.535660531764931</v>
      </c>
      <c r="E569" s="9">
        <v>13.141849627029664</v>
      </c>
      <c r="F569" s="9">
        <v>16.063177339901475</v>
      </c>
      <c r="G569" s="9">
        <v>10.466666666666667</v>
      </c>
      <c r="H569" s="9"/>
      <c r="I569" s="9"/>
    </row>
    <row r="570" spans="1:9" x14ac:dyDescent="0.25">
      <c r="A570" s="7" t="s">
        <v>11</v>
      </c>
      <c r="B570" s="8" t="s">
        <v>118</v>
      </c>
      <c r="C570" s="17">
        <v>2016</v>
      </c>
      <c r="D570" s="9">
        <v>11.029671776801358</v>
      </c>
      <c r="E570" s="9">
        <v>12.247589655673918</v>
      </c>
      <c r="F570" s="9">
        <v>10.405685550082099</v>
      </c>
      <c r="G570" s="9">
        <v>15.127272727272725</v>
      </c>
      <c r="H570" s="9"/>
      <c r="I570" s="9"/>
    </row>
    <row r="571" spans="1:9" x14ac:dyDescent="0.25">
      <c r="A571" s="7" t="s">
        <v>11</v>
      </c>
      <c r="B571" s="8" t="s">
        <v>118</v>
      </c>
      <c r="C571" s="17">
        <v>2017</v>
      </c>
      <c r="D571" s="9">
        <v>10.431041292700641</v>
      </c>
      <c r="E571" s="9">
        <v>11.269945204609202</v>
      </c>
      <c r="F571" s="9">
        <v>9.7753557861891203</v>
      </c>
      <c r="G571" s="9">
        <v>19.083333333333332</v>
      </c>
      <c r="H571" s="9"/>
      <c r="I571" s="9"/>
    </row>
    <row r="572" spans="1:9" x14ac:dyDescent="0.25">
      <c r="A572" s="7" t="s">
        <v>11</v>
      </c>
      <c r="B572" s="8" t="s">
        <v>118</v>
      </c>
      <c r="C572" s="17">
        <v>2018</v>
      </c>
      <c r="D572" s="9">
        <v>9.4205474130948588</v>
      </c>
      <c r="E572" s="9">
        <v>11.049476565179035</v>
      </c>
      <c r="F572" s="9">
        <v>6.919999999999999</v>
      </c>
      <c r="G572" s="9">
        <v>23.999999999999996</v>
      </c>
      <c r="H572" s="9"/>
      <c r="I572" s="9"/>
    </row>
    <row r="573" spans="1:9" x14ac:dyDescent="0.25">
      <c r="A573" s="7" t="s">
        <v>11</v>
      </c>
      <c r="B573" s="8" t="s">
        <v>119</v>
      </c>
      <c r="C573" s="17">
        <v>2015</v>
      </c>
      <c r="D573" s="9">
        <v>18.358692506530087</v>
      </c>
      <c r="E573" s="9">
        <v>14.441984010290859</v>
      </c>
      <c r="F573" s="9">
        <v>14.801227809152847</v>
      </c>
      <c r="G573" s="9">
        <v>47.75</v>
      </c>
      <c r="H573" s="9">
        <v>38.799999999999997</v>
      </c>
      <c r="I573" s="9">
        <v>39.723426573426572</v>
      </c>
    </row>
    <row r="574" spans="1:9" x14ac:dyDescent="0.25">
      <c r="A574" s="7" t="s">
        <v>11</v>
      </c>
      <c r="B574" s="8" t="s">
        <v>119</v>
      </c>
      <c r="C574" s="17">
        <v>2016</v>
      </c>
      <c r="D574" s="9">
        <v>15.201507737874996</v>
      </c>
      <c r="E574" s="9">
        <v>14.401914951698993</v>
      </c>
      <c r="F574" s="9">
        <v>15.626941897115074</v>
      </c>
      <c r="G574" s="9">
        <v>46.307692307692307</v>
      </c>
      <c r="H574" s="9"/>
      <c r="I574" s="9">
        <v>42.382371794871801</v>
      </c>
    </row>
    <row r="575" spans="1:9" x14ac:dyDescent="0.25">
      <c r="A575" s="7" t="s">
        <v>11</v>
      </c>
      <c r="B575" s="8" t="s">
        <v>119</v>
      </c>
      <c r="C575" s="17">
        <v>2017</v>
      </c>
      <c r="D575" s="9">
        <v>14.321483908177976</v>
      </c>
      <c r="E575" s="9">
        <v>13.626615909664219</v>
      </c>
      <c r="F575" s="9">
        <v>15.399374621742831</v>
      </c>
      <c r="G575" s="9">
        <v>37.210361067503925</v>
      </c>
      <c r="H575" s="9">
        <v>49.666666666666664</v>
      </c>
      <c r="I575" s="9">
        <v>44.934298780487808</v>
      </c>
    </row>
    <row r="576" spans="1:9" x14ac:dyDescent="0.25">
      <c r="A576" s="7" t="s">
        <v>11</v>
      </c>
      <c r="B576" s="8" t="s">
        <v>119</v>
      </c>
      <c r="C576" s="17">
        <v>2018</v>
      </c>
      <c r="D576" s="9">
        <v>14.071188453707212</v>
      </c>
      <c r="E576" s="9">
        <v>12.946941917272277</v>
      </c>
      <c r="F576" s="9">
        <v>13.702440675505184</v>
      </c>
      <c r="G576" s="9">
        <v>37.026167582417585</v>
      </c>
      <c r="H576" s="9"/>
      <c r="I576" s="9">
        <v>33.814817073170737</v>
      </c>
    </row>
    <row r="577" spans="1:9" x14ac:dyDescent="0.25">
      <c r="A577" s="10" t="s">
        <v>11</v>
      </c>
      <c r="B577" s="11" t="s">
        <v>119</v>
      </c>
      <c r="C577" s="18">
        <v>2019</v>
      </c>
      <c r="D577" s="12">
        <v>13.232957457713994</v>
      </c>
      <c r="E577" s="12">
        <v>12.382623224728487</v>
      </c>
      <c r="F577" s="12">
        <v>13.325285895806861</v>
      </c>
      <c r="G577" s="12">
        <v>34.928571428571431</v>
      </c>
      <c r="H577" s="12">
        <v>63.523809523809526</v>
      </c>
      <c r="I577" s="12">
        <v>35.37096774193548</v>
      </c>
    </row>
    <row r="578" spans="1:9" x14ac:dyDescent="0.25">
      <c r="A578" s="7" t="s">
        <v>11</v>
      </c>
      <c r="B578" s="8" t="s">
        <v>120</v>
      </c>
      <c r="C578" s="17">
        <v>2015</v>
      </c>
      <c r="D578" s="9">
        <v>9.8267347905090947</v>
      </c>
      <c r="E578" s="9">
        <v>11.004788355406333</v>
      </c>
      <c r="F578" s="9">
        <v>9.8886468721940872</v>
      </c>
      <c r="G578" s="9">
        <v>6.2172619047619051</v>
      </c>
      <c r="H578" s="9">
        <v>1</v>
      </c>
      <c r="I578" s="9"/>
    </row>
    <row r="579" spans="1:9" x14ac:dyDescent="0.25">
      <c r="A579" s="7" t="s">
        <v>11</v>
      </c>
      <c r="B579" s="8" t="s">
        <v>120</v>
      </c>
      <c r="C579" s="17">
        <v>2016</v>
      </c>
      <c r="D579" s="9">
        <v>9.1031076247092368</v>
      </c>
      <c r="E579" s="9">
        <v>9.3205061763755577</v>
      </c>
      <c r="F579" s="9">
        <v>8.4896375209901596</v>
      </c>
      <c r="G579" s="9">
        <v>5.9416666666666673</v>
      </c>
      <c r="H579" s="9"/>
      <c r="I579" s="9"/>
    </row>
    <row r="580" spans="1:9" x14ac:dyDescent="0.25">
      <c r="A580" s="7" t="s">
        <v>11</v>
      </c>
      <c r="B580" s="8" t="s">
        <v>120</v>
      </c>
      <c r="C580" s="17">
        <v>2017</v>
      </c>
      <c r="D580" s="9">
        <v>8.5658017584561357</v>
      </c>
      <c r="E580" s="9">
        <v>9.3319541069395004</v>
      </c>
      <c r="F580" s="9">
        <v>8.7141004347112858</v>
      </c>
      <c r="G580" s="9">
        <v>9.6294642857142865</v>
      </c>
      <c r="H580" s="9"/>
      <c r="I580" s="9"/>
    </row>
    <row r="581" spans="1:9" x14ac:dyDescent="0.25">
      <c r="A581" s="7" t="s">
        <v>11</v>
      </c>
      <c r="B581" s="8" t="s">
        <v>120</v>
      </c>
      <c r="C581" s="17">
        <v>2018</v>
      </c>
      <c r="D581" s="9">
        <v>9.4921069648105405</v>
      </c>
      <c r="E581" s="9">
        <v>10.013806044417224</v>
      </c>
      <c r="F581" s="9">
        <v>10.040987580840058</v>
      </c>
      <c r="G581" s="9">
        <v>10.37334656084656</v>
      </c>
      <c r="H581" s="9"/>
      <c r="I581" s="9"/>
    </row>
    <row r="582" spans="1:9" x14ac:dyDescent="0.25">
      <c r="A582" s="10" t="s">
        <v>11</v>
      </c>
      <c r="B582" s="11" t="s">
        <v>120</v>
      </c>
      <c r="C582" s="18">
        <v>2019</v>
      </c>
      <c r="D582" s="12">
        <v>16.246359930110657</v>
      </c>
      <c r="E582" s="12">
        <v>17.063527944500741</v>
      </c>
      <c r="F582" s="12">
        <v>17.106563161609031</v>
      </c>
      <c r="G582" s="12">
        <v>11.666666666666666</v>
      </c>
      <c r="H582" s="12">
        <v>0</v>
      </c>
      <c r="I582" s="12"/>
    </row>
    <row r="583" spans="1:9" x14ac:dyDescent="0.25">
      <c r="A583" s="10" t="s">
        <v>11</v>
      </c>
      <c r="B583" s="11" t="s">
        <v>120</v>
      </c>
      <c r="C583" s="18">
        <v>2020</v>
      </c>
      <c r="D583" s="12">
        <v>8.9820923656927434</v>
      </c>
      <c r="E583" s="12">
        <v>9.2456184276414621</v>
      </c>
      <c r="F583" s="12">
        <v>9.4668192219679632</v>
      </c>
      <c r="G583" s="12">
        <v>4.204301075268817</v>
      </c>
      <c r="H583" s="12">
        <v>0</v>
      </c>
      <c r="I583" s="12"/>
    </row>
    <row r="584" spans="1:9" x14ac:dyDescent="0.25">
      <c r="A584" s="7" t="s">
        <v>11</v>
      </c>
      <c r="B584" s="8" t="s">
        <v>121</v>
      </c>
      <c r="C584" s="17">
        <v>2015</v>
      </c>
      <c r="D584" s="9">
        <v>7.7227769388613661</v>
      </c>
      <c r="E584" s="9">
        <v>4.7361547000489121</v>
      </c>
      <c r="F584" s="9">
        <v>5.993830765912957</v>
      </c>
      <c r="G584" s="9"/>
      <c r="H584" s="9"/>
      <c r="I584" s="9"/>
    </row>
    <row r="585" spans="1:9" x14ac:dyDescent="0.25">
      <c r="A585" s="7" t="s">
        <v>11</v>
      </c>
      <c r="B585" s="8" t="s">
        <v>121</v>
      </c>
      <c r="C585" s="17">
        <v>2016</v>
      </c>
      <c r="D585" s="9">
        <v>4.1247599874507488</v>
      </c>
      <c r="E585" s="9">
        <v>4.9949568599328442</v>
      </c>
      <c r="F585" s="9">
        <v>5.2800376121848247</v>
      </c>
      <c r="G585" s="9"/>
      <c r="H585" s="9"/>
      <c r="I585" s="9"/>
    </row>
    <row r="586" spans="1:9" x14ac:dyDescent="0.25">
      <c r="A586" s="7" t="s">
        <v>11</v>
      </c>
      <c r="B586" s="8" t="s">
        <v>121</v>
      </c>
      <c r="C586" s="17">
        <v>2017</v>
      </c>
      <c r="D586" s="9">
        <v>6.2998423649142667</v>
      </c>
      <c r="E586" s="9">
        <v>6.903476942691575</v>
      </c>
      <c r="F586" s="9">
        <v>7.7611364296782268</v>
      </c>
      <c r="G586" s="9"/>
      <c r="H586" s="9"/>
      <c r="I586" s="9"/>
    </row>
    <row r="587" spans="1:9" x14ac:dyDescent="0.25">
      <c r="A587" s="7" t="s">
        <v>11</v>
      </c>
      <c r="B587" s="8" t="s">
        <v>121</v>
      </c>
      <c r="C587" s="17">
        <v>2018</v>
      </c>
      <c r="D587" s="9">
        <v>5.789136948375659</v>
      </c>
      <c r="E587" s="9">
        <v>6.6842345509629197</v>
      </c>
      <c r="F587" s="9">
        <v>6.5710534983704321</v>
      </c>
      <c r="G587" s="9">
        <v>3</v>
      </c>
      <c r="H587" s="9"/>
      <c r="I587" s="9"/>
    </row>
    <row r="588" spans="1:9" x14ac:dyDescent="0.25">
      <c r="A588" s="10" t="s">
        <v>11</v>
      </c>
      <c r="B588" s="11" t="s">
        <v>121</v>
      </c>
      <c r="C588" s="18">
        <v>2019</v>
      </c>
      <c r="D588" s="12">
        <v>5.8751994893073736</v>
      </c>
      <c r="E588" s="12">
        <v>6.5263541413650721</v>
      </c>
      <c r="F588" s="12">
        <v>5.5504740658114891</v>
      </c>
      <c r="G588" s="12"/>
      <c r="H588" s="12"/>
      <c r="I588" s="12"/>
    </row>
    <row r="589" spans="1:9" x14ac:dyDescent="0.25">
      <c r="A589" s="7" t="s">
        <v>11</v>
      </c>
      <c r="B589" s="8" t="s">
        <v>122</v>
      </c>
      <c r="C589" s="17">
        <v>2015</v>
      </c>
      <c r="D589" s="9">
        <v>8.2703809764731613</v>
      </c>
      <c r="E589" s="9">
        <v>9.2922005901587728</v>
      </c>
      <c r="F589" s="9">
        <v>9.5259833473052549</v>
      </c>
      <c r="G589" s="9">
        <v>9.4178170915837036</v>
      </c>
      <c r="H589" s="9"/>
      <c r="I589" s="9"/>
    </row>
    <row r="590" spans="1:9" x14ac:dyDescent="0.25">
      <c r="A590" s="7" t="s">
        <v>11</v>
      </c>
      <c r="B590" s="8" t="s">
        <v>122</v>
      </c>
      <c r="C590" s="17">
        <v>2016</v>
      </c>
      <c r="D590" s="9">
        <v>8.618579258501919</v>
      </c>
      <c r="E590" s="9">
        <v>10.566507807122838</v>
      </c>
      <c r="F590" s="9">
        <v>10.622098220847937</v>
      </c>
      <c r="G590" s="9">
        <v>10.32405730666337</v>
      </c>
      <c r="H590" s="9"/>
      <c r="I590" s="9"/>
    </row>
    <row r="591" spans="1:9" x14ac:dyDescent="0.25">
      <c r="A591" s="7" t="s">
        <v>11</v>
      </c>
      <c r="B591" s="8" t="s">
        <v>122</v>
      </c>
      <c r="C591" s="17">
        <v>2017</v>
      </c>
      <c r="D591" s="9">
        <v>8.7195556660421847</v>
      </c>
      <c r="E591" s="9">
        <v>10.657406629207729</v>
      </c>
      <c r="F591" s="9">
        <v>11.257203375910999</v>
      </c>
      <c r="G591" s="9">
        <v>10.414743830266953</v>
      </c>
      <c r="H591" s="9"/>
      <c r="I591" s="9"/>
    </row>
    <row r="592" spans="1:9" x14ac:dyDescent="0.25">
      <c r="A592" s="7" t="s">
        <v>11</v>
      </c>
      <c r="B592" s="8" t="s">
        <v>122</v>
      </c>
      <c r="C592" s="17">
        <v>2018</v>
      </c>
      <c r="D592" s="9">
        <v>7.5762285352934917</v>
      </c>
      <c r="E592" s="9">
        <v>10.051137688972007</v>
      </c>
      <c r="F592" s="9">
        <v>10.725446209468339</v>
      </c>
      <c r="G592" s="9">
        <v>8.9915665317781013</v>
      </c>
      <c r="H592" s="9"/>
      <c r="I592" s="9"/>
    </row>
    <row r="593" spans="1:9" x14ac:dyDescent="0.25">
      <c r="A593" s="10" t="s">
        <v>11</v>
      </c>
      <c r="B593" s="11" t="s">
        <v>122</v>
      </c>
      <c r="C593" s="18">
        <v>2019</v>
      </c>
      <c r="D593" s="12">
        <v>12.384560664693831</v>
      </c>
      <c r="E593" s="12">
        <v>17.394012927135954</v>
      </c>
      <c r="F593" s="12">
        <v>18.225606053528889</v>
      </c>
      <c r="G593" s="12">
        <v>11.799019607843137</v>
      </c>
      <c r="H593" s="12"/>
      <c r="I593" s="12"/>
    </row>
    <row r="594" spans="1:9" x14ac:dyDescent="0.25">
      <c r="A594" s="10" t="s">
        <v>11</v>
      </c>
      <c r="B594" s="11" t="s">
        <v>122</v>
      </c>
      <c r="C594" s="18">
        <v>2020</v>
      </c>
      <c r="D594" s="12">
        <v>6.7018035583719229</v>
      </c>
      <c r="E594" s="12">
        <v>10.109277252761879</v>
      </c>
      <c r="F594" s="12">
        <v>10.244085401038662</v>
      </c>
      <c r="G594" s="12">
        <v>5.6863157894736842</v>
      </c>
      <c r="H594" s="12"/>
      <c r="I594" s="12"/>
    </row>
    <row r="595" spans="1:9" x14ac:dyDescent="0.25">
      <c r="A595" s="7" t="s">
        <v>11</v>
      </c>
      <c r="B595" s="8" t="s">
        <v>123</v>
      </c>
      <c r="C595" s="17">
        <v>2015</v>
      </c>
      <c r="D595" s="9">
        <v>17.290497277249894</v>
      </c>
      <c r="E595" s="9">
        <v>16.777078675938998</v>
      </c>
      <c r="F595" s="9">
        <v>14.702380952380954</v>
      </c>
      <c r="G595" s="9"/>
      <c r="H595" s="9"/>
      <c r="I595" s="9"/>
    </row>
    <row r="596" spans="1:9" x14ac:dyDescent="0.25">
      <c r="A596" s="7" t="s">
        <v>11</v>
      </c>
      <c r="B596" s="8" t="s">
        <v>123</v>
      </c>
      <c r="C596" s="17">
        <v>2016</v>
      </c>
      <c r="D596" s="9">
        <v>14.060277577880655</v>
      </c>
      <c r="E596" s="9">
        <v>14.504060099496959</v>
      </c>
      <c r="F596" s="9">
        <v>10.297619047619049</v>
      </c>
      <c r="G596" s="9"/>
      <c r="H596" s="9"/>
      <c r="I596" s="9"/>
    </row>
    <row r="597" spans="1:9" x14ac:dyDescent="0.25">
      <c r="A597" s="7" t="s">
        <v>11</v>
      </c>
      <c r="B597" s="8" t="s">
        <v>123</v>
      </c>
      <c r="C597" s="17">
        <v>2017</v>
      </c>
      <c r="D597" s="9">
        <v>13.764057828005424</v>
      </c>
      <c r="E597" s="9">
        <v>13.979836658015122</v>
      </c>
      <c r="F597" s="9">
        <v>5.6666666666666661</v>
      </c>
      <c r="G597" s="9"/>
      <c r="H597" s="9"/>
      <c r="I597" s="9"/>
    </row>
    <row r="598" spans="1:9" x14ac:dyDescent="0.25">
      <c r="A598" s="10" t="s">
        <v>11</v>
      </c>
      <c r="B598" s="11" t="s">
        <v>123</v>
      </c>
      <c r="C598" s="18">
        <v>2019</v>
      </c>
      <c r="D598" s="12">
        <v>13.651500484027105</v>
      </c>
      <c r="E598" s="12">
        <v>13.217832241707162</v>
      </c>
      <c r="F598" s="12">
        <v>5.2727272727272725</v>
      </c>
      <c r="G598" s="12"/>
      <c r="H598" s="12"/>
      <c r="I598" s="12"/>
    </row>
    <row r="599" spans="1:9" x14ac:dyDescent="0.25">
      <c r="A599" s="7" t="s">
        <v>11</v>
      </c>
      <c r="B599" s="8" t="s">
        <v>124</v>
      </c>
      <c r="C599" s="17">
        <v>2015</v>
      </c>
      <c r="D599" s="9">
        <v>8.8256447636472029</v>
      </c>
      <c r="E599" s="9">
        <v>7.7706005000728178</v>
      </c>
      <c r="F599" s="9">
        <v>8.8144190798253366</v>
      </c>
      <c r="G599" s="9">
        <v>11.420634920634919</v>
      </c>
      <c r="H599" s="9"/>
      <c r="I599" s="9"/>
    </row>
    <row r="600" spans="1:9" x14ac:dyDescent="0.25">
      <c r="A600" s="7" t="s">
        <v>11</v>
      </c>
      <c r="B600" s="8" t="s">
        <v>124</v>
      </c>
      <c r="C600" s="17">
        <v>2016</v>
      </c>
      <c r="D600" s="9">
        <v>8.8636873020592581</v>
      </c>
      <c r="E600" s="9">
        <v>7.4466614514782199</v>
      </c>
      <c r="F600" s="9">
        <v>8.2711118326775299</v>
      </c>
      <c r="G600" s="9">
        <v>10.725019553966924</v>
      </c>
      <c r="H600" s="9"/>
      <c r="I600" s="9"/>
    </row>
    <row r="601" spans="1:9" x14ac:dyDescent="0.25">
      <c r="A601" s="7" t="s">
        <v>11</v>
      </c>
      <c r="B601" s="8" t="s">
        <v>124</v>
      </c>
      <c r="C601" s="17">
        <v>2017</v>
      </c>
      <c r="D601" s="9">
        <v>8.1669840366727193</v>
      </c>
      <c r="E601" s="9">
        <v>7.210975552006186</v>
      </c>
      <c r="F601" s="9">
        <v>7.7539157555842992</v>
      </c>
      <c r="G601" s="9">
        <v>10.304054054054054</v>
      </c>
      <c r="H601" s="9"/>
      <c r="I601" s="9"/>
    </row>
    <row r="602" spans="1:9" x14ac:dyDescent="0.25">
      <c r="A602" s="7" t="s">
        <v>11</v>
      </c>
      <c r="B602" s="8" t="s">
        <v>124</v>
      </c>
      <c r="C602" s="17">
        <v>2018</v>
      </c>
      <c r="D602" s="9">
        <v>8.4453018831477937</v>
      </c>
      <c r="E602" s="9">
        <v>7.4893136752825757</v>
      </c>
      <c r="F602" s="9">
        <v>7.8018430132076659</v>
      </c>
      <c r="G602" s="9">
        <v>10.478378378378377</v>
      </c>
      <c r="H602" s="9"/>
      <c r="I602" s="9"/>
    </row>
    <row r="603" spans="1:9" x14ac:dyDescent="0.25">
      <c r="A603" s="10" t="s">
        <v>11</v>
      </c>
      <c r="B603" s="11" t="s">
        <v>124</v>
      </c>
      <c r="C603" s="18">
        <v>2019</v>
      </c>
      <c r="D603" s="12">
        <v>15.517817371937639</v>
      </c>
      <c r="E603" s="12">
        <v>13.700189200989668</v>
      </c>
      <c r="F603" s="12">
        <v>13.957000903342367</v>
      </c>
      <c r="G603" s="12">
        <v>19.975051975051976</v>
      </c>
      <c r="H603" s="12"/>
      <c r="I603" s="12"/>
    </row>
    <row r="604" spans="1:9" x14ac:dyDescent="0.25">
      <c r="A604" s="10" t="s">
        <v>11</v>
      </c>
      <c r="B604" s="11" t="s">
        <v>124</v>
      </c>
      <c r="C604" s="18">
        <v>2020</v>
      </c>
      <c r="D604" s="12">
        <v>9.4468468468468476</v>
      </c>
      <c r="E604" s="12">
        <v>7.7033908831201092</v>
      </c>
      <c r="F604" s="12">
        <v>7.7200061368517954</v>
      </c>
      <c r="G604" s="12">
        <v>9.3063063063063058</v>
      </c>
      <c r="H604" s="12"/>
      <c r="I604" s="12"/>
    </row>
    <row r="605" spans="1:9" x14ac:dyDescent="0.25">
      <c r="A605" s="7" t="s">
        <v>11</v>
      </c>
      <c r="B605" s="8" t="s">
        <v>125</v>
      </c>
      <c r="C605" s="17">
        <v>2015</v>
      </c>
      <c r="D605" s="9">
        <v>8.7270522727352624</v>
      </c>
      <c r="E605" s="9">
        <v>13.422881691470906</v>
      </c>
      <c r="F605" s="9">
        <v>11.713500952849797</v>
      </c>
      <c r="G605" s="9"/>
      <c r="H605" s="9"/>
      <c r="I605" s="9"/>
    </row>
    <row r="606" spans="1:9" x14ac:dyDescent="0.25">
      <c r="A606" s="7" t="s">
        <v>11</v>
      </c>
      <c r="B606" s="8" t="s">
        <v>125</v>
      </c>
      <c r="C606" s="17">
        <v>2016</v>
      </c>
      <c r="D606" s="9">
        <v>8.6030529098157746</v>
      </c>
      <c r="E606" s="9">
        <v>13.079276465465126</v>
      </c>
      <c r="F606" s="9">
        <v>10.379585936313019</v>
      </c>
      <c r="G606" s="9"/>
      <c r="H606" s="9"/>
      <c r="I606" s="9"/>
    </row>
    <row r="607" spans="1:9" x14ac:dyDescent="0.25">
      <c r="A607" s="7" t="s">
        <v>11</v>
      </c>
      <c r="B607" s="8" t="s">
        <v>125</v>
      </c>
      <c r="C607" s="17">
        <v>2017</v>
      </c>
      <c r="D607" s="9"/>
      <c r="E607" s="9"/>
      <c r="F607" s="9"/>
      <c r="G607" s="9"/>
      <c r="H607" s="9"/>
      <c r="I607" s="9"/>
    </row>
    <row r="608" spans="1:9" x14ac:dyDescent="0.25">
      <c r="A608" s="7" t="s">
        <v>11</v>
      </c>
      <c r="B608" s="8" t="s">
        <v>125</v>
      </c>
      <c r="C608" s="17">
        <v>2018</v>
      </c>
      <c r="D608" s="9">
        <v>11.208738009032885</v>
      </c>
      <c r="E608" s="9">
        <v>11.439560707323865</v>
      </c>
      <c r="F608" s="9">
        <v>11.49609375</v>
      </c>
      <c r="G608" s="9"/>
      <c r="H608" s="9"/>
      <c r="I608" s="9"/>
    </row>
    <row r="609" spans="1:9" x14ac:dyDescent="0.25">
      <c r="A609" s="10" t="s">
        <v>11</v>
      </c>
      <c r="B609" s="11" t="s">
        <v>125</v>
      </c>
      <c r="C609" s="18">
        <v>2019</v>
      </c>
      <c r="D609" s="12">
        <v>31.05157593123209</v>
      </c>
      <c r="E609" s="12">
        <v>31.058257432548547</v>
      </c>
      <c r="F609" s="12">
        <v>33.564668769716086</v>
      </c>
      <c r="G609" s="12"/>
      <c r="H609" s="12"/>
      <c r="I609" s="12"/>
    </row>
    <row r="610" spans="1:9" x14ac:dyDescent="0.25">
      <c r="A610" s="10" t="s">
        <v>11</v>
      </c>
      <c r="B610" s="11" t="s">
        <v>125</v>
      </c>
      <c r="C610" s="18">
        <v>2020</v>
      </c>
      <c r="D610" s="12">
        <v>13.168912848158131</v>
      </c>
      <c r="E610" s="12">
        <v>13.880849220103986</v>
      </c>
      <c r="F610" s="12">
        <v>14.650666666666666</v>
      </c>
      <c r="G610" s="12"/>
      <c r="H610" s="12"/>
      <c r="I610" s="12"/>
    </row>
    <row r="611" spans="1:9" x14ac:dyDescent="0.25">
      <c r="A611" s="7" t="s">
        <v>11</v>
      </c>
      <c r="B611" s="8" t="s">
        <v>126</v>
      </c>
      <c r="C611" s="17">
        <v>2016</v>
      </c>
      <c r="D611" s="9">
        <v>8.8802862865249814</v>
      </c>
      <c r="E611" s="9">
        <v>8.0465275624768378</v>
      </c>
      <c r="F611" s="9">
        <v>7.8797689246052833</v>
      </c>
      <c r="G611" s="9">
        <v>13.610722610722609</v>
      </c>
      <c r="H611" s="9">
        <v>22.574999999999999</v>
      </c>
      <c r="I611" s="9"/>
    </row>
    <row r="612" spans="1:9" x14ac:dyDescent="0.25">
      <c r="A612" s="7" t="s">
        <v>11</v>
      </c>
      <c r="B612" s="8" t="s">
        <v>126</v>
      </c>
      <c r="C612" s="17">
        <v>2017</v>
      </c>
      <c r="D612" s="9">
        <v>7.9144813430886529</v>
      </c>
      <c r="E612" s="9">
        <v>7.9037228644448208</v>
      </c>
      <c r="F612" s="9">
        <v>7.9461429228417053</v>
      </c>
      <c r="G612" s="9">
        <v>10.675137362637363</v>
      </c>
      <c r="H612" s="9">
        <v>20.450000000000003</v>
      </c>
      <c r="I612" s="9"/>
    </row>
    <row r="613" spans="1:9" x14ac:dyDescent="0.25">
      <c r="A613" s="7" t="s">
        <v>11</v>
      </c>
      <c r="B613" s="8" t="s">
        <v>126</v>
      </c>
      <c r="C613" s="17">
        <v>2018</v>
      </c>
      <c r="D613" s="9">
        <v>7.7832496591481624</v>
      </c>
      <c r="E613" s="9">
        <v>7.9023760364621412</v>
      </c>
      <c r="F613" s="9">
        <v>8.1478928865613778</v>
      </c>
      <c r="G613" s="9">
        <v>11.609027777777778</v>
      </c>
      <c r="H613" s="9">
        <v>24.653703703703702</v>
      </c>
      <c r="I613" s="9"/>
    </row>
    <row r="614" spans="1:9" x14ac:dyDescent="0.25">
      <c r="A614" s="10" t="s">
        <v>11</v>
      </c>
      <c r="B614" s="11" t="s">
        <v>126</v>
      </c>
      <c r="C614" s="18">
        <v>2019</v>
      </c>
      <c r="D614" s="12">
        <v>15.308349769888231</v>
      </c>
      <c r="E614" s="12">
        <v>14.099136253988016</v>
      </c>
      <c r="F614" s="12">
        <v>15.909215328467154</v>
      </c>
      <c r="G614" s="12">
        <v>33.2112676056338</v>
      </c>
      <c r="H614" s="12">
        <v>64.803418803418808</v>
      </c>
      <c r="I614" s="12"/>
    </row>
    <row r="615" spans="1:9" x14ac:dyDescent="0.25">
      <c r="A615" s="10" t="s">
        <v>11</v>
      </c>
      <c r="B615" s="11" t="s">
        <v>126</v>
      </c>
      <c r="C615" s="18">
        <v>2020</v>
      </c>
      <c r="D615" s="12">
        <v>8.702819956616052</v>
      </c>
      <c r="E615" s="12">
        <v>8.0071463775258742</v>
      </c>
      <c r="F615" s="12">
        <v>8.7951895043731785</v>
      </c>
      <c r="G615" s="12">
        <v>16.734375</v>
      </c>
      <c r="H615" s="12">
        <v>34.560975609756099</v>
      </c>
      <c r="I615" s="12"/>
    </row>
    <row r="616" spans="1:9" x14ac:dyDescent="0.25">
      <c r="A616" s="7" t="s">
        <v>11</v>
      </c>
      <c r="B616" s="8" t="s">
        <v>127</v>
      </c>
      <c r="C616" s="17">
        <v>2015</v>
      </c>
      <c r="D616" s="9">
        <v>11.664218837540757</v>
      </c>
      <c r="E616" s="9">
        <v>12.506851764873106</v>
      </c>
      <c r="F616" s="9">
        <v>6.0155769969278046</v>
      </c>
      <c r="G616" s="9"/>
      <c r="H616" s="9"/>
      <c r="I616" s="9"/>
    </row>
    <row r="617" spans="1:9" x14ac:dyDescent="0.25">
      <c r="A617" s="7" t="s">
        <v>11</v>
      </c>
      <c r="B617" s="8" t="s">
        <v>127</v>
      </c>
      <c r="C617" s="17">
        <v>2016</v>
      </c>
      <c r="D617" s="9">
        <v>12.852299336413877</v>
      </c>
      <c r="E617" s="9">
        <v>12.747788197390205</v>
      </c>
      <c r="F617" s="9">
        <v>9.2654320987654319</v>
      </c>
      <c r="G617" s="9"/>
      <c r="H617" s="9"/>
      <c r="I617" s="9"/>
    </row>
    <row r="618" spans="1:9" x14ac:dyDescent="0.25">
      <c r="A618" s="7" t="s">
        <v>11</v>
      </c>
      <c r="B618" s="8" t="s">
        <v>127</v>
      </c>
      <c r="C618" s="17">
        <v>2017</v>
      </c>
      <c r="D618" s="9">
        <v>12.924373026094576</v>
      </c>
      <c r="E618" s="9">
        <v>13.004794326742093</v>
      </c>
      <c r="F618" s="9">
        <v>12.243589743589739</v>
      </c>
      <c r="G618" s="9"/>
      <c r="H618" s="9"/>
      <c r="I618" s="9"/>
    </row>
    <row r="619" spans="1:9" x14ac:dyDescent="0.25">
      <c r="A619" s="7" t="s">
        <v>11</v>
      </c>
      <c r="B619" s="8" t="s">
        <v>127</v>
      </c>
      <c r="C619" s="17">
        <v>2018</v>
      </c>
      <c r="D619" s="9">
        <v>13.47695545833569</v>
      </c>
      <c r="E619" s="9">
        <v>13.171138628163861</v>
      </c>
      <c r="F619" s="9">
        <v>9.0879120879120876</v>
      </c>
      <c r="G619" s="9"/>
      <c r="H619" s="9"/>
      <c r="I619" s="9"/>
    </row>
    <row r="620" spans="1:9" x14ac:dyDescent="0.25">
      <c r="A620" s="10" t="s">
        <v>11</v>
      </c>
      <c r="B620" s="11" t="s">
        <v>127</v>
      </c>
      <c r="C620" s="18">
        <v>2019</v>
      </c>
      <c r="D620" s="12">
        <v>15.576452164009112</v>
      </c>
      <c r="E620" s="12">
        <v>13.95908077698758</v>
      </c>
      <c r="F620" s="12">
        <v>9.9067796610169498</v>
      </c>
      <c r="G620" s="12"/>
      <c r="H620" s="12"/>
      <c r="I620" s="12"/>
    </row>
    <row r="621" spans="1:9" x14ac:dyDescent="0.25">
      <c r="A621" s="7" t="s">
        <v>11</v>
      </c>
      <c r="B621" s="8" t="s">
        <v>128</v>
      </c>
      <c r="C621" s="17">
        <v>2015</v>
      </c>
      <c r="D621" s="9">
        <v>16.291512563563188</v>
      </c>
      <c r="E621" s="9">
        <v>18.678487009867485</v>
      </c>
      <c r="F621" s="9">
        <v>17.790158741917764</v>
      </c>
      <c r="G621" s="9">
        <v>23.404333333333334</v>
      </c>
      <c r="H621" s="9">
        <v>45.979508196721312</v>
      </c>
      <c r="I621" s="9">
        <v>32.799999999999997</v>
      </c>
    </row>
    <row r="622" spans="1:9" x14ac:dyDescent="0.25">
      <c r="A622" s="7" t="s">
        <v>11</v>
      </c>
      <c r="B622" s="8" t="s">
        <v>128</v>
      </c>
      <c r="C622" s="17">
        <v>2016</v>
      </c>
      <c r="D622" s="9">
        <v>12.008740884711832</v>
      </c>
      <c r="E622" s="9">
        <v>10.586490441488078</v>
      </c>
      <c r="F622" s="9">
        <v>10.425064938680324</v>
      </c>
      <c r="G622" s="9">
        <v>18.037532365762804</v>
      </c>
      <c r="H622" s="9">
        <v>41.043510045548729</v>
      </c>
      <c r="I622" s="9">
        <v>40.895833333333336</v>
      </c>
    </row>
    <row r="623" spans="1:9" x14ac:dyDescent="0.25">
      <c r="A623" s="7" t="s">
        <v>11</v>
      </c>
      <c r="B623" s="8" t="s">
        <v>128</v>
      </c>
      <c r="C623" s="17">
        <v>2017</v>
      </c>
      <c r="D623" s="9">
        <v>12.182014994580641</v>
      </c>
      <c r="E623" s="9">
        <v>10.783341457132986</v>
      </c>
      <c r="F623" s="9">
        <v>10.104034487714797</v>
      </c>
      <c r="G623" s="9">
        <v>22.817394086148514</v>
      </c>
      <c r="H623" s="9">
        <v>41.049997432529963</v>
      </c>
      <c r="I623" s="9">
        <v>42.958333333333336</v>
      </c>
    </row>
    <row r="624" spans="1:9" x14ac:dyDescent="0.25">
      <c r="A624" s="7" t="s">
        <v>11</v>
      </c>
      <c r="B624" s="8" t="s">
        <v>128</v>
      </c>
      <c r="C624" s="17">
        <v>2018</v>
      </c>
      <c r="D624" s="9">
        <v>13.652078748403978</v>
      </c>
      <c r="E624" s="9">
        <v>11.671279291635036</v>
      </c>
      <c r="F624" s="9">
        <v>10.498413191075533</v>
      </c>
      <c r="G624" s="9">
        <v>24.142750135338815</v>
      </c>
      <c r="H624" s="9">
        <v>36.506860058837574</v>
      </c>
      <c r="I624" s="9">
        <v>39.075000000000003</v>
      </c>
    </row>
    <row r="625" spans="1:9" x14ac:dyDescent="0.25">
      <c r="A625" s="10" t="s">
        <v>11</v>
      </c>
      <c r="B625" s="11" t="s">
        <v>128</v>
      </c>
      <c r="C625" s="18">
        <v>2019</v>
      </c>
      <c r="D625" s="12">
        <v>22.543336944745395</v>
      </c>
      <c r="E625" s="12">
        <v>20.002822296139502</v>
      </c>
      <c r="F625" s="12">
        <v>17.237413359737985</v>
      </c>
      <c r="G625" s="12">
        <v>55.269534679543462</v>
      </c>
      <c r="H625" s="12">
        <v>79.483673469387753</v>
      </c>
      <c r="I625" s="12">
        <v>87.678571428571431</v>
      </c>
    </row>
    <row r="626" spans="1:9" x14ac:dyDescent="0.25">
      <c r="A626" s="10" t="s">
        <v>11</v>
      </c>
      <c r="B626" s="11" t="s">
        <v>128</v>
      </c>
      <c r="C626" s="18">
        <v>2020</v>
      </c>
      <c r="D626" s="12">
        <v>12.406207827260459</v>
      </c>
      <c r="E626" s="12">
        <v>11.205829669434946</v>
      </c>
      <c r="F626" s="12">
        <v>9.5251231527093587</v>
      </c>
      <c r="G626" s="12">
        <v>34.378151260504204</v>
      </c>
      <c r="H626" s="12">
        <v>44.211920529801326</v>
      </c>
      <c r="I626" s="12">
        <v>53.5</v>
      </c>
    </row>
    <row r="627" spans="1:9" x14ac:dyDescent="0.25">
      <c r="A627" s="7" t="s">
        <v>11</v>
      </c>
      <c r="B627" s="8" t="s">
        <v>869</v>
      </c>
      <c r="C627" s="17">
        <v>2015</v>
      </c>
      <c r="D627" s="9"/>
      <c r="E627" s="9"/>
      <c r="F627" s="9"/>
      <c r="G627" s="9"/>
      <c r="H627" s="9"/>
      <c r="I627" s="9"/>
    </row>
    <row r="628" spans="1:9" x14ac:dyDescent="0.25">
      <c r="A628" s="7" t="s">
        <v>11</v>
      </c>
      <c r="B628" s="8" t="s">
        <v>869</v>
      </c>
      <c r="C628" s="17">
        <v>2016</v>
      </c>
      <c r="D628" s="9"/>
      <c r="E628" s="9"/>
      <c r="F628" s="9"/>
      <c r="G628" s="9"/>
      <c r="H628" s="9"/>
      <c r="I628" s="9"/>
    </row>
    <row r="629" spans="1:9" x14ac:dyDescent="0.25">
      <c r="A629" s="7" t="s">
        <v>11</v>
      </c>
      <c r="B629" s="8" t="s">
        <v>869</v>
      </c>
      <c r="C629" s="17">
        <v>2017</v>
      </c>
      <c r="D629" s="9"/>
      <c r="E629" s="9"/>
      <c r="F629" s="9"/>
      <c r="G629" s="9"/>
      <c r="H629" s="9"/>
      <c r="I629" s="9"/>
    </row>
    <row r="630" spans="1:9" x14ac:dyDescent="0.25">
      <c r="A630" s="7" t="s">
        <v>11</v>
      </c>
      <c r="B630" s="8" t="s">
        <v>129</v>
      </c>
      <c r="C630" s="17">
        <v>2015</v>
      </c>
      <c r="D630" s="9">
        <v>9.6570009102014129</v>
      </c>
      <c r="E630" s="9">
        <v>8.4300736375906808</v>
      </c>
      <c r="F630" s="9">
        <v>9.4738619347109907</v>
      </c>
      <c r="G630" s="9"/>
      <c r="H630" s="9"/>
      <c r="I630" s="9"/>
    </row>
    <row r="631" spans="1:9" x14ac:dyDescent="0.25">
      <c r="A631" s="7" t="s">
        <v>11</v>
      </c>
      <c r="B631" s="8" t="s">
        <v>129</v>
      </c>
      <c r="C631" s="17">
        <v>2016</v>
      </c>
      <c r="D631" s="9">
        <v>9.3797721772668794</v>
      </c>
      <c r="E631" s="9">
        <v>8.3943605942965789</v>
      </c>
      <c r="F631" s="9">
        <v>8.5425407869890435</v>
      </c>
      <c r="G631" s="9"/>
      <c r="H631" s="9"/>
      <c r="I631" s="9"/>
    </row>
    <row r="632" spans="1:9" x14ac:dyDescent="0.25">
      <c r="A632" s="7" t="s">
        <v>11</v>
      </c>
      <c r="B632" s="8" t="s">
        <v>129</v>
      </c>
      <c r="C632" s="17">
        <v>2017</v>
      </c>
      <c r="D632" s="9">
        <v>7.7905181430781383</v>
      </c>
      <c r="E632" s="9">
        <v>7.6558207586423448</v>
      </c>
      <c r="F632" s="9">
        <v>7.4560932396234811</v>
      </c>
      <c r="G632" s="9"/>
      <c r="H632" s="9"/>
      <c r="I632" s="9"/>
    </row>
    <row r="633" spans="1:9" x14ac:dyDescent="0.25">
      <c r="A633" s="7" t="s">
        <v>11</v>
      </c>
      <c r="B633" s="8" t="s">
        <v>129</v>
      </c>
      <c r="C633" s="17">
        <v>2018</v>
      </c>
      <c r="D633" s="9">
        <v>7.6332159910410775</v>
      </c>
      <c r="E633" s="9">
        <v>6.8874492929604259</v>
      </c>
      <c r="F633" s="9">
        <v>6.8328551237040349</v>
      </c>
      <c r="G633" s="9"/>
      <c r="H633" s="9"/>
      <c r="I633" s="9"/>
    </row>
    <row r="634" spans="1:9" x14ac:dyDescent="0.25">
      <c r="A634" s="10" t="s">
        <v>11</v>
      </c>
      <c r="B634" s="11" t="s">
        <v>129</v>
      </c>
      <c r="C634" s="18">
        <v>2019</v>
      </c>
      <c r="D634" s="12">
        <v>14.299457757565156</v>
      </c>
      <c r="E634" s="12">
        <v>13.895038167938932</v>
      </c>
      <c r="F634" s="12">
        <v>14.401470588235295</v>
      </c>
      <c r="G634" s="12"/>
      <c r="H634" s="12"/>
      <c r="I634" s="12"/>
    </row>
    <row r="635" spans="1:9" x14ac:dyDescent="0.25">
      <c r="A635" s="10" t="s">
        <v>11</v>
      </c>
      <c r="B635" s="11" t="s">
        <v>129</v>
      </c>
      <c r="C635" s="18">
        <v>2020</v>
      </c>
      <c r="D635" s="12">
        <v>6.9507829977628637</v>
      </c>
      <c r="E635" s="12">
        <v>6.9367283950617287</v>
      </c>
      <c r="F635" s="12">
        <v>7.5048543689320386</v>
      </c>
      <c r="G635" s="12"/>
      <c r="H635" s="12"/>
      <c r="I635" s="12"/>
    </row>
    <row r="636" spans="1:9" x14ac:dyDescent="0.25">
      <c r="A636" s="7" t="s">
        <v>11</v>
      </c>
      <c r="B636" s="8" t="s">
        <v>130</v>
      </c>
      <c r="C636" s="17">
        <v>2015</v>
      </c>
      <c r="D636" s="9">
        <v>12.075799702582485</v>
      </c>
      <c r="E636" s="9">
        <v>15.854433325478864</v>
      </c>
      <c r="F636" s="9">
        <v>19.544212070833698</v>
      </c>
      <c r="G636" s="9">
        <v>8.8383530598766828</v>
      </c>
      <c r="H636" s="9"/>
      <c r="I636" s="9"/>
    </row>
    <row r="637" spans="1:9" x14ac:dyDescent="0.25">
      <c r="A637" s="7" t="s">
        <v>11</v>
      </c>
      <c r="B637" s="8" t="s">
        <v>130</v>
      </c>
      <c r="C637" s="17">
        <v>2016</v>
      </c>
      <c r="D637" s="9">
        <v>9.3869937714047733</v>
      </c>
      <c r="E637" s="9">
        <v>8.6658787463254061</v>
      </c>
      <c r="F637" s="9">
        <v>9.334192208775006</v>
      </c>
      <c r="G637" s="9">
        <v>7.5368006993006986</v>
      </c>
      <c r="H637" s="9"/>
      <c r="I637" s="9"/>
    </row>
    <row r="638" spans="1:9" x14ac:dyDescent="0.25">
      <c r="A638" s="7" t="s">
        <v>11</v>
      </c>
      <c r="B638" s="8" t="s">
        <v>130</v>
      </c>
      <c r="C638" s="17">
        <v>2017</v>
      </c>
      <c r="D638" s="9">
        <v>9.2438995202933096</v>
      </c>
      <c r="E638" s="9">
        <v>8.6674576443187394</v>
      </c>
      <c r="F638" s="9">
        <v>9.3470351800725506</v>
      </c>
      <c r="G638" s="9">
        <v>7.6722913541443862</v>
      </c>
      <c r="H638" s="9"/>
      <c r="I638" s="9"/>
    </row>
    <row r="639" spans="1:9" x14ac:dyDescent="0.25">
      <c r="A639" s="7" t="s">
        <v>11</v>
      </c>
      <c r="B639" s="8" t="s">
        <v>130</v>
      </c>
      <c r="C639" s="17">
        <v>2018</v>
      </c>
      <c r="D639" s="9">
        <v>9.028092100269367</v>
      </c>
      <c r="E639" s="9">
        <v>8.4535098280455738</v>
      </c>
      <c r="F639" s="9">
        <v>9.1596554622448085</v>
      </c>
      <c r="G639" s="9">
        <v>7.5841175829022518</v>
      </c>
      <c r="H639" s="9"/>
      <c r="I639" s="9"/>
    </row>
    <row r="640" spans="1:9" x14ac:dyDescent="0.25">
      <c r="A640" s="10" t="s">
        <v>11</v>
      </c>
      <c r="B640" s="11" t="s">
        <v>130</v>
      </c>
      <c r="C640" s="18">
        <v>2019</v>
      </c>
      <c r="D640" s="12">
        <v>16.937603013892158</v>
      </c>
      <c r="E640" s="12">
        <v>16.337130887912537</v>
      </c>
      <c r="F640" s="12">
        <v>17.268898446278431</v>
      </c>
      <c r="G640" s="12">
        <v>14.019089574155654</v>
      </c>
      <c r="H640" s="12"/>
      <c r="I640" s="12"/>
    </row>
    <row r="641" spans="1:9" x14ac:dyDescent="0.25">
      <c r="A641" s="10" t="s">
        <v>11</v>
      </c>
      <c r="B641" s="11" t="s">
        <v>130</v>
      </c>
      <c r="C641" s="18">
        <v>2020</v>
      </c>
      <c r="D641" s="12">
        <v>9.09765625</v>
      </c>
      <c r="E641" s="12">
        <v>8.7518866949240159</v>
      </c>
      <c r="F641" s="12">
        <v>8.6138101490692822</v>
      </c>
      <c r="G641" s="12">
        <v>7.3695652173913047</v>
      </c>
      <c r="H641" s="12"/>
      <c r="I641" s="12"/>
    </row>
    <row r="642" spans="1:9" x14ac:dyDescent="0.25">
      <c r="A642" s="7" t="s">
        <v>11</v>
      </c>
      <c r="B642" s="8" t="s">
        <v>131</v>
      </c>
      <c r="C642" s="17">
        <v>2015</v>
      </c>
      <c r="D642" s="9">
        <v>13.971636141540536</v>
      </c>
      <c r="E642" s="9">
        <v>12.865878648207383</v>
      </c>
      <c r="F642" s="9">
        <v>13.146943459768549</v>
      </c>
      <c r="G642" s="9"/>
      <c r="H642" s="9"/>
      <c r="I642" s="9"/>
    </row>
    <row r="643" spans="1:9" x14ac:dyDescent="0.25">
      <c r="A643" s="7" t="s">
        <v>11</v>
      </c>
      <c r="B643" s="8" t="s">
        <v>131</v>
      </c>
      <c r="C643" s="17">
        <v>2016</v>
      </c>
      <c r="D643" s="9">
        <v>11.434663558886175</v>
      </c>
      <c r="E643" s="9">
        <v>11.533521903915275</v>
      </c>
      <c r="F643" s="9">
        <v>11.31086923240307</v>
      </c>
      <c r="G643" s="9"/>
      <c r="H643" s="9"/>
      <c r="I643" s="9"/>
    </row>
    <row r="644" spans="1:9" x14ac:dyDescent="0.25">
      <c r="A644" s="7" t="s">
        <v>11</v>
      </c>
      <c r="B644" s="8" t="s">
        <v>131</v>
      </c>
      <c r="C644" s="17">
        <v>2017</v>
      </c>
      <c r="D644" s="9"/>
      <c r="E644" s="9"/>
      <c r="F644" s="9"/>
      <c r="G644" s="9"/>
      <c r="H644" s="9"/>
      <c r="I644" s="9"/>
    </row>
    <row r="645" spans="1:9" x14ac:dyDescent="0.25">
      <c r="A645" s="7" t="s">
        <v>11</v>
      </c>
      <c r="B645" s="8" t="s">
        <v>131</v>
      </c>
      <c r="C645" s="17">
        <v>2018</v>
      </c>
      <c r="D645" s="9"/>
      <c r="E645" s="9"/>
      <c r="F645" s="9"/>
      <c r="G645" s="9"/>
      <c r="H645" s="9"/>
      <c r="I645" s="9"/>
    </row>
    <row r="646" spans="1:9" x14ac:dyDescent="0.25">
      <c r="A646" s="7" t="s">
        <v>11</v>
      </c>
      <c r="B646" s="8" t="s">
        <v>132</v>
      </c>
      <c r="C646" s="17">
        <v>2015</v>
      </c>
      <c r="D646" s="9">
        <v>15.185938947683477</v>
      </c>
      <c r="E646" s="9">
        <v>18.087436508337174</v>
      </c>
      <c r="F646" s="9">
        <v>18.460791678577522</v>
      </c>
      <c r="G646" s="9"/>
      <c r="H646" s="9"/>
      <c r="I646" s="9"/>
    </row>
    <row r="647" spans="1:9" x14ac:dyDescent="0.25">
      <c r="A647" s="7" t="s">
        <v>11</v>
      </c>
      <c r="B647" s="8" t="s">
        <v>132</v>
      </c>
      <c r="C647" s="17">
        <v>2016</v>
      </c>
      <c r="D647" s="9">
        <v>13.868903597400456</v>
      </c>
      <c r="E647" s="9">
        <v>15.259327322950952</v>
      </c>
      <c r="F647" s="9">
        <v>12.542094002142152</v>
      </c>
      <c r="G647" s="9"/>
      <c r="H647" s="9"/>
      <c r="I647" s="9"/>
    </row>
    <row r="648" spans="1:9" x14ac:dyDescent="0.25">
      <c r="A648" s="7" t="s">
        <v>11</v>
      </c>
      <c r="B648" s="8" t="s">
        <v>132</v>
      </c>
      <c r="C648" s="17">
        <v>2017</v>
      </c>
      <c r="D648" s="9">
        <v>11.958376835394684</v>
      </c>
      <c r="E648" s="9">
        <v>13.40195170091782</v>
      </c>
      <c r="F648" s="9">
        <v>9.527707438521313</v>
      </c>
      <c r="G648" s="9"/>
      <c r="H648" s="9"/>
      <c r="I648" s="9"/>
    </row>
    <row r="649" spans="1:9" x14ac:dyDescent="0.25">
      <c r="A649" s="10" t="s">
        <v>11</v>
      </c>
      <c r="B649" s="11" t="s">
        <v>132</v>
      </c>
      <c r="C649" s="18">
        <v>2019</v>
      </c>
      <c r="D649" s="12">
        <v>20.611078058067587</v>
      </c>
      <c r="E649" s="12">
        <v>23.351231774761185</v>
      </c>
      <c r="F649" s="12">
        <v>13.742526518804244</v>
      </c>
      <c r="G649" s="12"/>
      <c r="H649" s="12"/>
      <c r="I649" s="12"/>
    </row>
    <row r="650" spans="1:9" x14ac:dyDescent="0.25">
      <c r="A650" s="10" t="s">
        <v>11</v>
      </c>
      <c r="B650" s="11" t="s">
        <v>132</v>
      </c>
      <c r="C650" s="18">
        <v>2020</v>
      </c>
      <c r="D650" s="12">
        <v>9.9634911580148309</v>
      </c>
      <c r="E650" s="12">
        <v>10.060194174757282</v>
      </c>
      <c r="F650" s="12">
        <v>5.3627760252365935</v>
      </c>
      <c r="G650" s="12"/>
      <c r="H650" s="12"/>
      <c r="I650" s="12"/>
    </row>
    <row r="651" spans="1:9" x14ac:dyDescent="0.25">
      <c r="A651" s="7" t="s">
        <v>11</v>
      </c>
      <c r="B651" s="8" t="s">
        <v>133</v>
      </c>
      <c r="C651" s="17">
        <v>2015</v>
      </c>
      <c r="D651" s="9">
        <v>11.593225467053088</v>
      </c>
      <c r="E651" s="9">
        <v>11.861006526559029</v>
      </c>
      <c r="F651" s="9">
        <v>11.270132056184687</v>
      </c>
      <c r="G651" s="9"/>
      <c r="H651" s="9"/>
      <c r="I651" s="9">
        <v>12</v>
      </c>
    </row>
    <row r="652" spans="1:9" x14ac:dyDescent="0.25">
      <c r="A652" s="7" t="s">
        <v>11</v>
      </c>
      <c r="B652" s="8" t="s">
        <v>133</v>
      </c>
      <c r="C652" s="17">
        <v>2016</v>
      </c>
      <c r="D652" s="9">
        <v>10.755787553408185</v>
      </c>
      <c r="E652" s="9">
        <v>11.245793919341944</v>
      </c>
      <c r="F652" s="9">
        <v>11.128865166536398</v>
      </c>
      <c r="G652" s="9"/>
      <c r="H652" s="9"/>
      <c r="I652" s="9"/>
    </row>
    <row r="653" spans="1:9" x14ac:dyDescent="0.25">
      <c r="A653" s="7" t="s">
        <v>11</v>
      </c>
      <c r="B653" s="8" t="s">
        <v>133</v>
      </c>
      <c r="C653" s="17">
        <v>2018</v>
      </c>
      <c r="D653" s="9">
        <v>11.780933062880324</v>
      </c>
      <c r="E653" s="9">
        <v>11.279761109223033</v>
      </c>
      <c r="F653" s="9">
        <v>11.04</v>
      </c>
      <c r="G653" s="9"/>
      <c r="H653" s="9"/>
      <c r="I653" s="9"/>
    </row>
    <row r="654" spans="1:9" x14ac:dyDescent="0.25">
      <c r="A654" s="10" t="s">
        <v>11</v>
      </c>
      <c r="B654" s="11" t="s">
        <v>133</v>
      </c>
      <c r="C654" s="18">
        <v>2019</v>
      </c>
      <c r="D654" s="12">
        <v>36.47983163802175</v>
      </c>
      <c r="E654" s="12">
        <v>34.9014171925106</v>
      </c>
      <c r="F654" s="12">
        <v>29.54954954954955</v>
      </c>
      <c r="G654" s="12"/>
      <c r="H654" s="12"/>
      <c r="I654" s="12"/>
    </row>
    <row r="655" spans="1:9" x14ac:dyDescent="0.25">
      <c r="A655" s="10" t="s">
        <v>11</v>
      </c>
      <c r="B655" s="11" t="s">
        <v>133</v>
      </c>
      <c r="C655" s="18">
        <v>2020</v>
      </c>
      <c r="D655" s="12">
        <f>528.244897959184/12</f>
        <v>44.02040816326533</v>
      </c>
      <c r="E655" s="12">
        <f>438.315789473684/12</f>
        <v>36.526315789473664</v>
      </c>
      <c r="F655" s="12">
        <v>47.294117647058826</v>
      </c>
      <c r="G655" s="12"/>
      <c r="H655" s="12"/>
      <c r="I655" s="12"/>
    </row>
    <row r="656" spans="1:9" x14ac:dyDescent="0.25">
      <c r="A656" s="7" t="s">
        <v>134</v>
      </c>
      <c r="B656" s="8" t="s">
        <v>134</v>
      </c>
      <c r="C656" s="17">
        <v>2015</v>
      </c>
      <c r="D656" s="9">
        <v>14.242393509143573</v>
      </c>
      <c r="E656" s="9">
        <v>15.870310584784882</v>
      </c>
      <c r="F656" s="9">
        <v>17.295188812625202</v>
      </c>
      <c r="G656" s="9">
        <v>14.899145987690581</v>
      </c>
      <c r="H656" s="9"/>
      <c r="I656" s="9"/>
    </row>
    <row r="657" spans="1:9" x14ac:dyDescent="0.25">
      <c r="A657" s="7" t="s">
        <v>134</v>
      </c>
      <c r="B657" s="8" t="s">
        <v>134</v>
      </c>
      <c r="C657" s="17">
        <v>2016</v>
      </c>
      <c r="D657" s="9">
        <v>14.21302590271374</v>
      </c>
      <c r="E657" s="9">
        <v>15.634580305106175</v>
      </c>
      <c r="F657" s="9">
        <v>16.747590057542396</v>
      </c>
      <c r="G657" s="9">
        <v>14.191971296200395</v>
      </c>
      <c r="H657" s="9"/>
      <c r="I657" s="9"/>
    </row>
    <row r="658" spans="1:9" x14ac:dyDescent="0.25">
      <c r="A658" s="7" t="s">
        <v>134</v>
      </c>
      <c r="B658" s="8" t="s">
        <v>134</v>
      </c>
      <c r="C658" s="17">
        <v>2017</v>
      </c>
      <c r="D658" s="9">
        <v>14.491454176834454</v>
      </c>
      <c r="E658" s="9">
        <v>16.045940246432796</v>
      </c>
      <c r="F658" s="9">
        <v>17.084763305934331</v>
      </c>
      <c r="G658" s="9">
        <v>14.434881132852814</v>
      </c>
      <c r="H658" s="9"/>
      <c r="I658" s="9"/>
    </row>
    <row r="659" spans="1:9" x14ac:dyDescent="0.25">
      <c r="A659" s="7" t="s">
        <v>134</v>
      </c>
      <c r="B659" s="8" t="s">
        <v>134</v>
      </c>
      <c r="C659" s="17">
        <v>2018</v>
      </c>
      <c r="D659" s="9">
        <v>14.292955565757874</v>
      </c>
      <c r="E659" s="9">
        <v>15.647967105023119</v>
      </c>
      <c r="F659" s="9">
        <v>16.014362819850593</v>
      </c>
      <c r="G659" s="9">
        <v>13.62039537165729</v>
      </c>
      <c r="H659" s="9"/>
      <c r="I659" s="9"/>
    </row>
    <row r="660" spans="1:9" x14ac:dyDescent="0.25">
      <c r="A660" s="10" t="s">
        <v>134</v>
      </c>
      <c r="B660" s="11" t="s">
        <v>134</v>
      </c>
      <c r="C660" s="18">
        <v>2019</v>
      </c>
      <c r="D660" s="12">
        <v>21.069550014491533</v>
      </c>
      <c r="E660" s="12">
        <v>24.606132937499535</v>
      </c>
      <c r="F660" s="12">
        <v>24.18861025537673</v>
      </c>
      <c r="G660" s="12">
        <v>24.407069870201603</v>
      </c>
      <c r="H660" s="12"/>
      <c r="I660" s="12"/>
    </row>
    <row r="661" spans="1:9" x14ac:dyDescent="0.25">
      <c r="A661" s="10" t="s">
        <v>134</v>
      </c>
      <c r="B661" s="11" t="s">
        <v>134</v>
      </c>
      <c r="C661" s="18">
        <v>2019</v>
      </c>
      <c r="D661" s="12">
        <v>25.134316204111393</v>
      </c>
      <c r="E661" s="12">
        <v>28.552211852955661</v>
      </c>
      <c r="F661" s="12">
        <v>29.384578997161778</v>
      </c>
      <c r="G661" s="12">
        <v>24.407069870201603</v>
      </c>
      <c r="H661" s="12"/>
      <c r="I661" s="12"/>
    </row>
    <row r="662" spans="1:9" x14ac:dyDescent="0.25">
      <c r="A662" s="10" t="s">
        <v>134</v>
      </c>
      <c r="B662" s="11" t="s">
        <v>134</v>
      </c>
      <c r="C662" s="18">
        <v>2020</v>
      </c>
      <c r="D662" s="12">
        <v>14.09393216010659</v>
      </c>
      <c r="E662" s="12">
        <v>15.746171188680712</v>
      </c>
      <c r="F662" s="12">
        <v>16.219221011789283</v>
      </c>
      <c r="G662" s="12">
        <v>14.008849557522124</v>
      </c>
      <c r="H662" s="12"/>
      <c r="I662" s="12"/>
    </row>
    <row r="663" spans="1:9" x14ac:dyDescent="0.25">
      <c r="A663" s="10" t="s">
        <v>134</v>
      </c>
      <c r="B663" s="11" t="s">
        <v>134</v>
      </c>
      <c r="C663" s="18">
        <v>2020</v>
      </c>
      <c r="D663" s="12">
        <v>14.151549129536736</v>
      </c>
      <c r="E663" s="12">
        <v>15.782465015707233</v>
      </c>
      <c r="F663" s="12">
        <v>16.234595731890593</v>
      </c>
      <c r="G663" s="12">
        <v>14.008849557522124</v>
      </c>
      <c r="H663" s="12"/>
      <c r="I663" s="12"/>
    </row>
    <row r="664" spans="1:9" x14ac:dyDescent="0.25">
      <c r="A664" s="7" t="s">
        <v>134</v>
      </c>
      <c r="B664" s="8" t="s">
        <v>135</v>
      </c>
      <c r="C664" s="17">
        <v>2015</v>
      </c>
      <c r="D664" s="9">
        <v>12.486664259465215</v>
      </c>
      <c r="E664" s="9">
        <v>15.224642104312432</v>
      </c>
      <c r="F664" s="9">
        <v>17.183220876970193</v>
      </c>
      <c r="G664" s="9"/>
      <c r="H664" s="9"/>
      <c r="I664" s="9"/>
    </row>
    <row r="665" spans="1:9" x14ac:dyDescent="0.25">
      <c r="A665" s="7" t="s">
        <v>134</v>
      </c>
      <c r="B665" s="8" t="s">
        <v>135</v>
      </c>
      <c r="C665" s="17">
        <v>2016</v>
      </c>
      <c r="D665" s="9">
        <v>12.597203906459905</v>
      </c>
      <c r="E665" s="9">
        <v>14.362713420251604</v>
      </c>
      <c r="F665" s="9">
        <v>15.160859094982078</v>
      </c>
      <c r="G665" s="9"/>
      <c r="H665" s="9"/>
      <c r="I665" s="9"/>
    </row>
    <row r="666" spans="1:9" x14ac:dyDescent="0.25">
      <c r="A666" s="7" t="s">
        <v>134</v>
      </c>
      <c r="B666" s="8" t="s">
        <v>135</v>
      </c>
      <c r="C666" s="17">
        <v>2017</v>
      </c>
      <c r="D666" s="9">
        <v>12.747247842767274</v>
      </c>
      <c r="E666" s="9">
        <v>13.789717454648105</v>
      </c>
      <c r="F666" s="9">
        <v>15.988112052730694</v>
      </c>
      <c r="G666" s="9"/>
      <c r="H666" s="9"/>
      <c r="I666" s="9"/>
    </row>
    <row r="667" spans="1:9" x14ac:dyDescent="0.25">
      <c r="A667" s="7" t="s">
        <v>134</v>
      </c>
      <c r="B667" s="8" t="s">
        <v>135</v>
      </c>
      <c r="C667" s="17">
        <v>2018</v>
      </c>
      <c r="D667" s="9">
        <v>12.795456098514386</v>
      </c>
      <c r="E667" s="9">
        <v>13.793174862810462</v>
      </c>
      <c r="F667" s="9">
        <v>18.178607580437482</v>
      </c>
      <c r="G667" s="9"/>
      <c r="H667" s="9"/>
      <c r="I667" s="9"/>
    </row>
    <row r="668" spans="1:9" x14ac:dyDescent="0.25">
      <c r="A668" s="10" t="s">
        <v>134</v>
      </c>
      <c r="B668" s="11" t="s">
        <v>135</v>
      </c>
      <c r="C668" s="18">
        <v>2019</v>
      </c>
      <c r="D668" s="12">
        <v>22.246889485240303</v>
      </c>
      <c r="E668" s="12">
        <v>25.450612925999614</v>
      </c>
      <c r="F668" s="12">
        <v>29.473354231974923</v>
      </c>
      <c r="G668" s="12"/>
      <c r="H668" s="12"/>
      <c r="I668" s="12"/>
    </row>
    <row r="669" spans="1:9" x14ac:dyDescent="0.25">
      <c r="A669" s="10" t="s">
        <v>134</v>
      </c>
      <c r="B669" s="11" t="s">
        <v>135</v>
      </c>
      <c r="C669" s="18">
        <v>2020</v>
      </c>
      <c r="D669" s="12">
        <v>13.179775280898877</v>
      </c>
      <c r="E669" s="12">
        <v>15.013991769547324</v>
      </c>
      <c r="F669" s="12">
        <v>14.042553191489361</v>
      </c>
      <c r="G669" s="12"/>
      <c r="H669" s="12"/>
      <c r="I669" s="12"/>
    </row>
    <row r="670" spans="1:9" x14ac:dyDescent="0.25">
      <c r="A670" s="7" t="s">
        <v>134</v>
      </c>
      <c r="B670" s="8" t="s">
        <v>136</v>
      </c>
      <c r="C670" s="17">
        <v>2015</v>
      </c>
      <c r="D670" s="9">
        <v>10.900669598933215</v>
      </c>
      <c r="E670" s="9">
        <v>13.764898390867401</v>
      </c>
      <c r="F670" s="9">
        <v>13.487654320987657</v>
      </c>
      <c r="G670" s="9"/>
      <c r="H670" s="9"/>
      <c r="I670" s="9"/>
    </row>
    <row r="671" spans="1:9" x14ac:dyDescent="0.25">
      <c r="A671" s="7" t="s">
        <v>134</v>
      </c>
      <c r="B671" s="8" t="s">
        <v>136</v>
      </c>
      <c r="C671" s="17">
        <v>2016</v>
      </c>
      <c r="D671" s="9">
        <v>10.909763971622068</v>
      </c>
      <c r="E671" s="9">
        <v>13.808976480885718</v>
      </c>
      <c r="F671" s="9">
        <v>15.299382716049385</v>
      </c>
      <c r="G671" s="9"/>
      <c r="H671" s="9"/>
      <c r="I671" s="9"/>
    </row>
    <row r="672" spans="1:9" x14ac:dyDescent="0.25">
      <c r="A672" s="7" t="s">
        <v>134</v>
      </c>
      <c r="B672" s="8" t="s">
        <v>136</v>
      </c>
      <c r="C672" s="17">
        <v>2017</v>
      </c>
      <c r="D672" s="9">
        <v>11.17862293084614</v>
      </c>
      <c r="E672" s="9">
        <v>13.849570868056473</v>
      </c>
      <c r="F672" s="9">
        <v>13.797729276895945</v>
      </c>
      <c r="G672" s="9"/>
      <c r="H672" s="9"/>
      <c r="I672" s="9"/>
    </row>
    <row r="673" spans="1:9" x14ac:dyDescent="0.25">
      <c r="A673" s="7" t="s">
        <v>134</v>
      </c>
      <c r="B673" s="8" t="s">
        <v>136</v>
      </c>
      <c r="C673" s="17">
        <v>2018</v>
      </c>
      <c r="D673" s="9">
        <v>11.636370619851078</v>
      </c>
      <c r="E673" s="9">
        <v>14.819819859937521</v>
      </c>
      <c r="F673" s="9">
        <v>12.74105090311987</v>
      </c>
      <c r="G673" s="9"/>
      <c r="H673" s="9"/>
      <c r="I673" s="9"/>
    </row>
    <row r="674" spans="1:9" x14ac:dyDescent="0.25">
      <c r="A674" s="10" t="s">
        <v>134</v>
      </c>
      <c r="B674" s="11" t="s">
        <v>136</v>
      </c>
      <c r="C674" s="18">
        <v>2019</v>
      </c>
      <c r="D674" s="12">
        <v>19.773060822457523</v>
      </c>
      <c r="E674" s="12">
        <v>25.730485019481392</v>
      </c>
      <c r="F674" s="12">
        <v>23.074157303370786</v>
      </c>
      <c r="G674" s="12"/>
      <c r="H674" s="12"/>
      <c r="I674" s="12"/>
    </row>
    <row r="675" spans="1:9" x14ac:dyDescent="0.25">
      <c r="A675" s="7" t="s">
        <v>134</v>
      </c>
      <c r="B675" s="8" t="s">
        <v>137</v>
      </c>
      <c r="C675" s="17">
        <v>2015</v>
      </c>
      <c r="D675" s="9">
        <v>10.749992556144299</v>
      </c>
      <c r="E675" s="9">
        <v>12.636529849136643</v>
      </c>
      <c r="F675" s="9">
        <v>14.82266204656297</v>
      </c>
      <c r="G675" s="9">
        <v>29.291666666666668</v>
      </c>
      <c r="H675" s="9"/>
      <c r="I675" s="9"/>
    </row>
    <row r="676" spans="1:9" x14ac:dyDescent="0.25">
      <c r="A676" s="7" t="s">
        <v>134</v>
      </c>
      <c r="B676" s="8" t="s">
        <v>137</v>
      </c>
      <c r="C676" s="17">
        <v>2016</v>
      </c>
      <c r="D676" s="9">
        <v>10.332661002537353</v>
      </c>
      <c r="E676" s="9">
        <v>12.764514264846412</v>
      </c>
      <c r="F676" s="9">
        <v>14.652962111711913</v>
      </c>
      <c r="G676" s="9">
        <v>28.958333333333332</v>
      </c>
      <c r="H676" s="9"/>
      <c r="I676" s="9"/>
    </row>
    <row r="677" spans="1:9" x14ac:dyDescent="0.25">
      <c r="A677" s="7" t="s">
        <v>134</v>
      </c>
      <c r="B677" s="8" t="s">
        <v>137</v>
      </c>
      <c r="C677" s="17">
        <v>2017</v>
      </c>
      <c r="D677" s="9">
        <v>9.2701843968880571</v>
      </c>
      <c r="E677" s="9">
        <v>11.13926505040857</v>
      </c>
      <c r="F677" s="9">
        <v>12.961153255558928</v>
      </c>
      <c r="G677" s="9">
        <v>29.125</v>
      </c>
      <c r="H677" s="9"/>
      <c r="I677" s="9"/>
    </row>
    <row r="678" spans="1:9" x14ac:dyDescent="0.25">
      <c r="A678" s="7" t="s">
        <v>134</v>
      </c>
      <c r="B678" s="8" t="s">
        <v>137</v>
      </c>
      <c r="C678" s="17">
        <v>2018</v>
      </c>
      <c r="D678" s="9">
        <v>9.4206532752324854</v>
      </c>
      <c r="E678" s="9">
        <v>10.917246190779482</v>
      </c>
      <c r="F678" s="9">
        <v>12.395062706865371</v>
      </c>
      <c r="G678" s="9">
        <v>21.15</v>
      </c>
      <c r="H678" s="9"/>
      <c r="I678" s="9"/>
    </row>
    <row r="679" spans="1:9" x14ac:dyDescent="0.25">
      <c r="A679" s="7" t="s">
        <v>134</v>
      </c>
      <c r="B679" s="8" t="s">
        <v>138</v>
      </c>
      <c r="C679" s="17">
        <v>2015</v>
      </c>
      <c r="D679" s="9">
        <v>16.228939589546929</v>
      </c>
      <c r="E679" s="9">
        <v>15.215810008992099</v>
      </c>
      <c r="F679" s="9">
        <v>16.486792004712299</v>
      </c>
      <c r="G679" s="9"/>
      <c r="H679" s="9"/>
      <c r="I679" s="9"/>
    </row>
    <row r="680" spans="1:9" x14ac:dyDescent="0.25">
      <c r="A680" s="7" t="s">
        <v>134</v>
      </c>
      <c r="B680" s="8" t="s">
        <v>138</v>
      </c>
      <c r="C680" s="17">
        <v>2016</v>
      </c>
      <c r="D680" s="9">
        <v>11.882845083197497</v>
      </c>
      <c r="E680" s="9">
        <v>14.280110002259031</v>
      </c>
      <c r="F680" s="9">
        <v>15.521656875661316</v>
      </c>
      <c r="G680" s="9"/>
      <c r="H680" s="9"/>
      <c r="I680" s="9"/>
    </row>
    <row r="681" spans="1:9" x14ac:dyDescent="0.25">
      <c r="A681" s="7" t="s">
        <v>134</v>
      </c>
      <c r="B681" s="8" t="s">
        <v>138</v>
      </c>
      <c r="C681" s="17">
        <v>2017</v>
      </c>
      <c r="D681" s="9">
        <v>12.102615688862713</v>
      </c>
      <c r="E681" s="9">
        <v>13.641014498741987</v>
      </c>
      <c r="F681" s="9">
        <v>14.552440180373237</v>
      </c>
      <c r="G681" s="9"/>
      <c r="H681" s="9"/>
      <c r="I681" s="9"/>
    </row>
    <row r="682" spans="1:9" x14ac:dyDescent="0.25">
      <c r="A682" s="7" t="s">
        <v>134</v>
      </c>
      <c r="B682" s="8" t="s">
        <v>138</v>
      </c>
      <c r="C682" s="17">
        <v>2018</v>
      </c>
      <c r="D682" s="9">
        <v>13.040356014805829</v>
      </c>
      <c r="E682" s="9">
        <v>13.657126362840716</v>
      </c>
      <c r="F682" s="9">
        <v>14.588326600235986</v>
      </c>
      <c r="G682" s="9"/>
      <c r="H682" s="9"/>
      <c r="I682" s="9"/>
    </row>
    <row r="683" spans="1:9" x14ac:dyDescent="0.25">
      <c r="A683" s="10" t="s">
        <v>134</v>
      </c>
      <c r="B683" s="11" t="s">
        <v>138</v>
      </c>
      <c r="C683" s="18">
        <v>2019</v>
      </c>
      <c r="D683" s="12">
        <v>13.533246349174487</v>
      </c>
      <c r="E683" s="12">
        <v>14.241608613046232</v>
      </c>
      <c r="F683" s="12">
        <v>15.178337330135891</v>
      </c>
      <c r="G683" s="12"/>
      <c r="H683" s="12"/>
      <c r="I683" s="12"/>
    </row>
    <row r="684" spans="1:9" x14ac:dyDescent="0.25">
      <c r="A684" s="7" t="s">
        <v>946</v>
      </c>
      <c r="B684" s="8" t="s">
        <v>140</v>
      </c>
      <c r="C684" s="17">
        <v>2015</v>
      </c>
      <c r="D684" s="9"/>
      <c r="E684" s="9"/>
      <c r="F684" s="9"/>
      <c r="G684" s="9"/>
      <c r="H684" s="9"/>
      <c r="I684" s="9"/>
    </row>
    <row r="685" spans="1:9" x14ac:dyDescent="0.25">
      <c r="A685" s="7" t="s">
        <v>946</v>
      </c>
      <c r="B685" s="8" t="s">
        <v>140</v>
      </c>
      <c r="C685" s="17">
        <v>2016</v>
      </c>
      <c r="D685" s="9">
        <v>0.96920809729676005</v>
      </c>
      <c r="E685" s="9">
        <v>2.5551430663657677</v>
      </c>
      <c r="F685" s="9">
        <v>3.8137928575219591</v>
      </c>
      <c r="G685" s="9">
        <v>5.8371377882909519</v>
      </c>
      <c r="H685" s="9">
        <v>2.2841269841269844</v>
      </c>
      <c r="I685" s="9">
        <v>2.6666666666666665</v>
      </c>
    </row>
    <row r="686" spans="1:9" x14ac:dyDescent="0.25">
      <c r="A686" s="7" t="s">
        <v>946</v>
      </c>
      <c r="B686" s="8" t="s">
        <v>140</v>
      </c>
      <c r="C686" s="17">
        <v>2017</v>
      </c>
      <c r="D686" s="9">
        <v>2.4372907251203042</v>
      </c>
      <c r="E686" s="9">
        <v>4.0298883101965908</v>
      </c>
      <c r="F686" s="9">
        <v>6.8379517262495328</v>
      </c>
      <c r="G686" s="9">
        <v>6.7390521840745263</v>
      </c>
      <c r="H686" s="9">
        <v>10.549783549783548</v>
      </c>
      <c r="I686" s="9">
        <v>4.583333333333333</v>
      </c>
    </row>
    <row r="687" spans="1:9" x14ac:dyDescent="0.25">
      <c r="A687" s="7" t="s">
        <v>946</v>
      </c>
      <c r="B687" s="8" t="s">
        <v>140</v>
      </c>
      <c r="C687" s="17">
        <v>2018</v>
      </c>
      <c r="D687" s="9">
        <v>3.6904692523627745</v>
      </c>
      <c r="E687" s="9">
        <v>5.3242181161921449</v>
      </c>
      <c r="F687" s="9">
        <v>7.6960422194186755</v>
      </c>
      <c r="G687" s="9">
        <v>8.8725001342061134</v>
      </c>
      <c r="H687" s="9">
        <v>7.3343253968253963</v>
      </c>
      <c r="I687" s="9">
        <v>7.78125</v>
      </c>
    </row>
    <row r="688" spans="1:9" x14ac:dyDescent="0.25">
      <c r="A688" s="7" t="s">
        <v>946</v>
      </c>
      <c r="B688" s="8" t="s">
        <v>141</v>
      </c>
      <c r="C688" s="17">
        <v>2015</v>
      </c>
      <c r="D688" s="9">
        <v>1.9871022100528983</v>
      </c>
      <c r="E688" s="9">
        <v>3.7867333864652521</v>
      </c>
      <c r="F688" s="9">
        <v>3.422870540698987</v>
      </c>
      <c r="G688" s="9">
        <v>7.4242108085386125</v>
      </c>
      <c r="H688" s="9">
        <v>14.965741662002312</v>
      </c>
      <c r="I688" s="9">
        <v>17.386441798941799</v>
      </c>
    </row>
    <row r="689" spans="1:9" x14ac:dyDescent="0.25">
      <c r="A689" s="7" t="s">
        <v>946</v>
      </c>
      <c r="B689" s="8" t="s">
        <v>141</v>
      </c>
      <c r="C689" s="17">
        <v>2016</v>
      </c>
      <c r="D689" s="9">
        <v>1.5767191120846691</v>
      </c>
      <c r="E689" s="9">
        <v>1.3721986263723815</v>
      </c>
      <c r="F689" s="9">
        <v>2.9058571102251634</v>
      </c>
      <c r="G689" s="9">
        <v>6.7573970978149278</v>
      </c>
      <c r="H689" s="9">
        <v>10.766153999205597</v>
      </c>
      <c r="I689" s="9">
        <v>11.693722943722944</v>
      </c>
    </row>
    <row r="690" spans="1:9" x14ac:dyDescent="0.25">
      <c r="A690" s="7" t="s">
        <v>946</v>
      </c>
      <c r="B690" s="8" t="s">
        <v>141</v>
      </c>
      <c r="C690" s="17">
        <v>2017</v>
      </c>
      <c r="D690" s="9">
        <v>1.5035913019040661</v>
      </c>
      <c r="E690" s="9">
        <v>1.2364708641740543</v>
      </c>
      <c r="F690" s="9">
        <v>2.8135302586336852</v>
      </c>
      <c r="G690" s="9">
        <v>5.3705520933518898</v>
      </c>
      <c r="H690" s="9">
        <v>9.7135244057718619</v>
      </c>
      <c r="I690" s="9">
        <v>5.7117724867724879</v>
      </c>
    </row>
    <row r="691" spans="1:9" x14ac:dyDescent="0.25">
      <c r="A691" s="7" t="s">
        <v>946</v>
      </c>
      <c r="B691" s="8" t="s">
        <v>141</v>
      </c>
      <c r="C691" s="17">
        <v>2018</v>
      </c>
      <c r="D691" s="9">
        <v>0.96625276109863001</v>
      </c>
      <c r="E691" s="9">
        <v>1.0984402522075982</v>
      </c>
      <c r="F691" s="9">
        <v>2.191882740241915</v>
      </c>
      <c r="G691" s="9">
        <v>3.9487373194614737</v>
      </c>
      <c r="H691" s="9">
        <v>5.2572511034760225</v>
      </c>
      <c r="I691" s="9">
        <v>2.376851851851852</v>
      </c>
    </row>
    <row r="692" spans="1:9" x14ac:dyDescent="0.25">
      <c r="A692" s="10" t="s">
        <v>139</v>
      </c>
      <c r="B692" s="11" t="s">
        <v>139</v>
      </c>
      <c r="C692" s="18">
        <v>2019</v>
      </c>
      <c r="D692" s="12">
        <v>6.9974785678265254</v>
      </c>
      <c r="E692" s="12">
        <v>6.7131219168428471</v>
      </c>
      <c r="F692" s="12">
        <v>5.4857608548014669</v>
      </c>
      <c r="G692" s="12">
        <v>3.7695642254163815</v>
      </c>
      <c r="H692" s="12">
        <v>6.2712901580826106</v>
      </c>
      <c r="I692" s="12">
        <v>0.33915211970074816</v>
      </c>
    </row>
    <row r="693" spans="1:9" x14ac:dyDescent="0.25">
      <c r="A693" s="10" t="s">
        <v>139</v>
      </c>
      <c r="B693" s="11" t="s">
        <v>139</v>
      </c>
      <c r="C693" s="18">
        <v>2020</v>
      </c>
      <c r="D693" s="12">
        <v>4.703176861071598</v>
      </c>
      <c r="E693" s="12">
        <v>4.4777101096224117</v>
      </c>
      <c r="F693" s="12">
        <v>3.0803617130182563</v>
      </c>
      <c r="G693" s="12">
        <v>3.032863849765258</v>
      </c>
      <c r="H693" s="12">
        <v>3.0405156537753224</v>
      </c>
      <c r="I693" s="12">
        <v>0</v>
      </c>
    </row>
    <row r="694" spans="1:9" x14ac:dyDescent="0.25">
      <c r="A694" s="10" t="s">
        <v>139</v>
      </c>
      <c r="B694" s="11" t="s">
        <v>140</v>
      </c>
      <c r="C694" s="18">
        <v>2019</v>
      </c>
      <c r="D694" s="12">
        <v>1.8693931398416888</v>
      </c>
      <c r="E694" s="12">
        <v>2.0240963855421685</v>
      </c>
      <c r="F694" s="12">
        <v>3.005984907624252</v>
      </c>
      <c r="G694" s="12">
        <v>2.7497446373850867</v>
      </c>
      <c r="H694" s="12">
        <v>5.1040723981900449</v>
      </c>
      <c r="I694" s="12">
        <v>5.2307692307692308</v>
      </c>
    </row>
    <row r="695" spans="1:9" x14ac:dyDescent="0.25">
      <c r="A695" s="10" t="s">
        <v>139</v>
      </c>
      <c r="B695" s="11" t="s">
        <v>141</v>
      </c>
      <c r="C695" s="18">
        <v>2019</v>
      </c>
      <c r="D695" s="12">
        <v>8.2091645885286777</v>
      </c>
      <c r="E695" s="12">
        <v>8.6954359509104027</v>
      </c>
      <c r="F695" s="12">
        <v>6.0081122560841917</v>
      </c>
      <c r="G695" s="12">
        <v>4.0628672150411278</v>
      </c>
      <c r="H695" s="12">
        <v>6.4195402298850572</v>
      </c>
      <c r="I695" s="12">
        <v>0</v>
      </c>
    </row>
    <row r="696" spans="1:9" x14ac:dyDescent="0.25">
      <c r="A696" s="10" t="s">
        <v>139</v>
      </c>
      <c r="B696" s="11" t="s">
        <v>141</v>
      </c>
      <c r="C696" s="18">
        <v>2020</v>
      </c>
      <c r="D696" s="12">
        <v>4.703176861071598</v>
      </c>
      <c r="E696" s="12">
        <v>4.4777101096224117</v>
      </c>
      <c r="F696" s="12">
        <v>3.0803617130182563</v>
      </c>
      <c r="G696" s="12">
        <v>3.032863849765258</v>
      </c>
      <c r="H696" s="12">
        <v>3.0405156537753224</v>
      </c>
      <c r="I696" s="12">
        <v>0</v>
      </c>
    </row>
    <row r="697" spans="1:9" x14ac:dyDescent="0.25">
      <c r="A697" s="7" t="s">
        <v>142</v>
      </c>
      <c r="B697" s="8" t="s">
        <v>143</v>
      </c>
      <c r="C697" s="17">
        <v>2015</v>
      </c>
      <c r="D697" s="9">
        <v>10.624499808246471</v>
      </c>
      <c r="E697" s="9">
        <v>12.842225456949445</v>
      </c>
      <c r="F697" s="9">
        <v>14.25768725183188</v>
      </c>
      <c r="G697" s="9">
        <v>14</v>
      </c>
      <c r="H697" s="9"/>
      <c r="I697" s="9"/>
    </row>
    <row r="698" spans="1:9" x14ac:dyDescent="0.25">
      <c r="A698" s="7" t="s">
        <v>142</v>
      </c>
      <c r="B698" s="8" t="s">
        <v>143</v>
      </c>
      <c r="C698" s="17">
        <v>2016</v>
      </c>
      <c r="D698" s="9">
        <v>9.6525284669708409</v>
      </c>
      <c r="E698" s="9">
        <v>11.603213983112632</v>
      </c>
      <c r="F698" s="9">
        <v>12.858278095391187</v>
      </c>
      <c r="G698" s="9">
        <v>4</v>
      </c>
      <c r="H698" s="9"/>
      <c r="I698" s="9"/>
    </row>
    <row r="699" spans="1:9" x14ac:dyDescent="0.25">
      <c r="A699" s="7" t="s">
        <v>142</v>
      </c>
      <c r="B699" s="8" t="s">
        <v>143</v>
      </c>
      <c r="C699" s="17">
        <v>2017</v>
      </c>
      <c r="D699" s="9">
        <v>13.920961589162658</v>
      </c>
      <c r="E699" s="9">
        <v>12.515743960977474</v>
      </c>
      <c r="F699" s="9">
        <v>14.544344147287443</v>
      </c>
      <c r="G699" s="9">
        <v>26</v>
      </c>
      <c r="H699" s="9"/>
      <c r="I699" s="9"/>
    </row>
    <row r="700" spans="1:9" x14ac:dyDescent="0.25">
      <c r="A700" s="10" t="s">
        <v>142</v>
      </c>
      <c r="B700" s="11" t="s">
        <v>143</v>
      </c>
      <c r="C700" s="18">
        <v>2019</v>
      </c>
      <c r="D700" s="12">
        <v>25.325006372673975</v>
      </c>
      <c r="E700" s="12">
        <v>21.255832647514787</v>
      </c>
      <c r="F700" s="12">
        <v>24.201710559742569</v>
      </c>
      <c r="G700" s="12">
        <v>0</v>
      </c>
      <c r="H700" s="12"/>
      <c r="I700" s="12"/>
    </row>
    <row r="701" spans="1:9" x14ac:dyDescent="0.25">
      <c r="A701" s="10" t="s">
        <v>142</v>
      </c>
      <c r="B701" s="11" t="s">
        <v>143</v>
      </c>
      <c r="C701" s="18">
        <v>2020</v>
      </c>
      <c r="D701" s="12">
        <v>14.225665152498378</v>
      </c>
      <c r="E701" s="12">
        <v>11.685031966904852</v>
      </c>
      <c r="F701" s="12">
        <v>13.366495976591075</v>
      </c>
      <c r="G701" s="12">
        <v>0</v>
      </c>
      <c r="H701" s="12"/>
      <c r="I701" s="12"/>
    </row>
    <row r="702" spans="1:9" x14ac:dyDescent="0.25">
      <c r="A702" s="7" t="s">
        <v>142</v>
      </c>
      <c r="B702" s="8" t="s">
        <v>144</v>
      </c>
      <c r="C702" s="17">
        <v>2015</v>
      </c>
      <c r="D702" s="9">
        <v>13.928408957236201</v>
      </c>
      <c r="E702" s="9">
        <v>14.803301936429824</v>
      </c>
      <c r="F702" s="9">
        <v>16.095037962211315</v>
      </c>
      <c r="G702" s="9">
        <v>17.745858973875002</v>
      </c>
      <c r="H702" s="9">
        <v>18.135584527251602</v>
      </c>
      <c r="I702" s="9">
        <v>23.089704092732035</v>
      </c>
    </row>
    <row r="703" spans="1:9" x14ac:dyDescent="0.25">
      <c r="A703" s="7" t="s">
        <v>142</v>
      </c>
      <c r="B703" s="8" t="s">
        <v>144</v>
      </c>
      <c r="C703" s="17">
        <v>2016</v>
      </c>
      <c r="D703" s="9">
        <v>15.034339952048162</v>
      </c>
      <c r="E703" s="9">
        <v>13.853213109740992</v>
      </c>
      <c r="F703" s="9">
        <v>14.799439193177177</v>
      </c>
      <c r="G703" s="9">
        <v>16.067900345117632</v>
      </c>
      <c r="H703" s="9">
        <v>16.183400589794164</v>
      </c>
      <c r="I703" s="9">
        <v>20.519831720958511</v>
      </c>
    </row>
    <row r="704" spans="1:9" x14ac:dyDescent="0.25">
      <c r="A704" s="7" t="s">
        <v>142</v>
      </c>
      <c r="B704" s="8" t="s">
        <v>144</v>
      </c>
      <c r="C704" s="17">
        <v>2017</v>
      </c>
      <c r="D704" s="9">
        <v>16.31265107314195</v>
      </c>
      <c r="E704" s="9">
        <v>14.397091195079234</v>
      </c>
      <c r="F704" s="9">
        <v>15.134500030957414</v>
      </c>
      <c r="G704" s="9">
        <v>15.931373353979822</v>
      </c>
      <c r="H704" s="9">
        <v>15.612218209727171</v>
      </c>
      <c r="I704" s="9">
        <v>20.863623444949823</v>
      </c>
    </row>
    <row r="705" spans="1:9" x14ac:dyDescent="0.25">
      <c r="A705" s="10" t="s">
        <v>142</v>
      </c>
      <c r="B705" s="11" t="s">
        <v>144</v>
      </c>
      <c r="C705" s="18">
        <v>2019</v>
      </c>
      <c r="D705" s="12">
        <v>31.715105600410691</v>
      </c>
      <c r="E705" s="12">
        <v>24.926931433064198</v>
      </c>
      <c r="F705" s="12">
        <v>25.923583689951968</v>
      </c>
      <c r="G705" s="12">
        <v>26.516165723341636</v>
      </c>
      <c r="H705" s="12">
        <v>26.492386493332962</v>
      </c>
      <c r="I705" s="12">
        <v>34.261887850349801</v>
      </c>
    </row>
    <row r="706" spans="1:9" x14ac:dyDescent="0.25">
      <c r="A706" s="10" t="s">
        <v>142</v>
      </c>
      <c r="B706" s="11" t="s">
        <v>144</v>
      </c>
      <c r="C706" s="18">
        <v>2020</v>
      </c>
      <c r="D706" s="12">
        <v>16.465433404066019</v>
      </c>
      <c r="E706" s="12">
        <v>13.259077953180867</v>
      </c>
      <c r="F706" s="12">
        <v>13.519533336657146</v>
      </c>
      <c r="G706" s="12">
        <v>14.162737821151621</v>
      </c>
      <c r="H706" s="12">
        <v>14.467982924226254</v>
      </c>
      <c r="I706" s="12">
        <v>19.317068067209306</v>
      </c>
    </row>
    <row r="707" spans="1:9" x14ac:dyDescent="0.25">
      <c r="A707" s="7" t="s">
        <v>142</v>
      </c>
      <c r="B707" s="8" t="s">
        <v>145</v>
      </c>
      <c r="C707" s="17">
        <v>2015</v>
      </c>
      <c r="D707" s="9">
        <v>20</v>
      </c>
      <c r="E707" s="9">
        <v>20</v>
      </c>
      <c r="F707" s="9"/>
      <c r="G707" s="9"/>
      <c r="H707" s="9"/>
      <c r="I707" s="9"/>
    </row>
    <row r="708" spans="1:9" x14ac:dyDescent="0.25">
      <c r="A708" s="7" t="s">
        <v>142</v>
      </c>
      <c r="B708" s="8" t="s">
        <v>145</v>
      </c>
      <c r="C708" s="17">
        <v>2017</v>
      </c>
      <c r="D708" s="9">
        <v>20</v>
      </c>
      <c r="E708" s="9">
        <v>20</v>
      </c>
      <c r="F708" s="9"/>
      <c r="G708" s="9"/>
      <c r="H708" s="9"/>
      <c r="I708" s="9"/>
    </row>
    <row r="709" spans="1:9" x14ac:dyDescent="0.25">
      <c r="A709" s="10" t="s">
        <v>142</v>
      </c>
      <c r="B709" s="11" t="s">
        <v>145</v>
      </c>
      <c r="C709" s="18">
        <v>2019</v>
      </c>
      <c r="D709" s="12">
        <v>28.486927019950585</v>
      </c>
      <c r="E709" s="12">
        <v>29.891313952460898</v>
      </c>
      <c r="F709" s="12">
        <v>28.673469387755102</v>
      </c>
      <c r="G709" s="12"/>
      <c r="H709" s="12"/>
      <c r="I709" s="12"/>
    </row>
    <row r="710" spans="1:9" x14ac:dyDescent="0.25">
      <c r="A710" s="10" t="s">
        <v>142</v>
      </c>
      <c r="B710" s="11" t="s">
        <v>146</v>
      </c>
      <c r="C710" s="18">
        <v>2019</v>
      </c>
      <c r="D710" s="12">
        <v>27.421866454531894</v>
      </c>
      <c r="E710" s="12">
        <v>27.088552915766737</v>
      </c>
      <c r="F710" s="12"/>
      <c r="G710" s="12"/>
      <c r="H710" s="12"/>
      <c r="I710" s="12"/>
    </row>
    <row r="711" spans="1:9" x14ac:dyDescent="0.25">
      <c r="A711" s="7" t="s">
        <v>142</v>
      </c>
      <c r="B711" s="8" t="s">
        <v>147</v>
      </c>
      <c r="C711" s="17">
        <v>2015</v>
      </c>
      <c r="D711" s="9">
        <v>10.927365690260075</v>
      </c>
      <c r="E711" s="9">
        <v>13.421171874227054</v>
      </c>
      <c r="F711" s="9">
        <v>16.236179707722325</v>
      </c>
      <c r="G711" s="9">
        <v>21</v>
      </c>
      <c r="H711" s="9"/>
      <c r="I711" s="9"/>
    </row>
    <row r="712" spans="1:9" x14ac:dyDescent="0.25">
      <c r="A712" s="7" t="s">
        <v>142</v>
      </c>
      <c r="B712" s="8" t="s">
        <v>147</v>
      </c>
      <c r="C712" s="17">
        <v>2016</v>
      </c>
      <c r="D712" s="9">
        <v>12.016257312287754</v>
      </c>
      <c r="E712" s="9">
        <v>13.431149878270228</v>
      </c>
      <c r="F712" s="9">
        <v>15.900593718125004</v>
      </c>
      <c r="G712" s="9">
        <v>41.966666666666669</v>
      </c>
      <c r="H712" s="9"/>
      <c r="I712" s="9"/>
    </row>
    <row r="713" spans="1:9" x14ac:dyDescent="0.25">
      <c r="A713" s="7" t="s">
        <v>142</v>
      </c>
      <c r="B713" s="8" t="s">
        <v>147</v>
      </c>
      <c r="C713" s="17">
        <v>2017</v>
      </c>
      <c r="D713" s="9">
        <v>12.924323877304937</v>
      </c>
      <c r="E713" s="9">
        <v>13.709979269914047</v>
      </c>
      <c r="F713" s="9">
        <v>15.878193616156139</v>
      </c>
      <c r="G713" s="9">
        <v>36.583333333333329</v>
      </c>
      <c r="H713" s="9"/>
      <c r="I713" s="9"/>
    </row>
    <row r="714" spans="1:9" x14ac:dyDescent="0.25">
      <c r="A714" s="10" t="s">
        <v>142</v>
      </c>
      <c r="B714" s="11" t="s">
        <v>147</v>
      </c>
      <c r="C714" s="18">
        <v>2019</v>
      </c>
      <c r="D714" s="12">
        <v>22.371714133888091</v>
      </c>
      <c r="E714" s="12">
        <v>22.846151642748705</v>
      </c>
      <c r="F714" s="12">
        <v>15.622576112412178</v>
      </c>
      <c r="G714" s="12"/>
      <c r="H714" s="12"/>
      <c r="I714" s="12"/>
    </row>
    <row r="715" spans="1:9" x14ac:dyDescent="0.25">
      <c r="A715" s="10" t="s">
        <v>142</v>
      </c>
      <c r="B715" s="11" t="s">
        <v>147</v>
      </c>
      <c r="C715" s="18">
        <v>2020</v>
      </c>
      <c r="D715" s="12">
        <v>12.635265994084518</v>
      </c>
      <c r="E715" s="12">
        <v>15.520739910313901</v>
      </c>
      <c r="F715" s="12">
        <v>13.141657922350472</v>
      </c>
      <c r="G715" s="12">
        <v>36.6875</v>
      </c>
      <c r="H715" s="12"/>
      <c r="I715" s="12"/>
    </row>
    <row r="716" spans="1:9" x14ac:dyDescent="0.25">
      <c r="A716" s="7" t="s">
        <v>142</v>
      </c>
      <c r="B716" s="8" t="s">
        <v>148</v>
      </c>
      <c r="C716" s="17">
        <v>2015</v>
      </c>
      <c r="D716" s="9">
        <v>12.404138504997315</v>
      </c>
      <c r="E716" s="9">
        <v>12.684243534190488</v>
      </c>
      <c r="F716" s="9">
        <v>15.598772220292853</v>
      </c>
      <c r="G716" s="9">
        <v>21.793072758696638</v>
      </c>
      <c r="H716" s="9">
        <v>21.883333333333336</v>
      </c>
      <c r="I716" s="9">
        <v>34.976977897691661</v>
      </c>
    </row>
    <row r="717" spans="1:9" x14ac:dyDescent="0.25">
      <c r="A717" s="7" t="s">
        <v>142</v>
      </c>
      <c r="B717" s="8" t="s">
        <v>148</v>
      </c>
      <c r="C717" s="17">
        <v>2016</v>
      </c>
      <c r="D717" s="9">
        <v>12.931006086608738</v>
      </c>
      <c r="E717" s="9">
        <v>12.383548786790952</v>
      </c>
      <c r="F717" s="9">
        <v>17.911155402306076</v>
      </c>
      <c r="G717" s="9">
        <v>19.255199503630411</v>
      </c>
      <c r="H717" s="9">
        <v>22.426041666666666</v>
      </c>
      <c r="I717" s="9">
        <v>34.097015206263173</v>
      </c>
    </row>
    <row r="718" spans="1:9" x14ac:dyDescent="0.25">
      <c r="A718" s="7" t="s">
        <v>142</v>
      </c>
      <c r="B718" s="8" t="s">
        <v>148</v>
      </c>
      <c r="C718" s="17">
        <v>2017</v>
      </c>
      <c r="D718" s="9">
        <v>14.180647583965738</v>
      </c>
      <c r="E718" s="9">
        <v>12.602207282901396</v>
      </c>
      <c r="F718" s="9">
        <v>21.789242845936307</v>
      </c>
      <c r="G718" s="9">
        <v>23.08242527029892</v>
      </c>
      <c r="H718" s="9">
        <v>37.03125</v>
      </c>
      <c r="I718" s="9">
        <v>46.666666666666664</v>
      </c>
    </row>
    <row r="719" spans="1:9" x14ac:dyDescent="0.25">
      <c r="A719" s="10" t="s">
        <v>142</v>
      </c>
      <c r="B719" s="11" t="s">
        <v>148</v>
      </c>
      <c r="C719" s="18">
        <v>2019</v>
      </c>
      <c r="D719" s="12">
        <v>27.266490765171504</v>
      </c>
      <c r="E719" s="12">
        <v>23.431764059351529</v>
      </c>
      <c r="F719" s="12">
        <v>38.005893909626721</v>
      </c>
      <c r="G719" s="12">
        <v>34.281186094069533</v>
      </c>
      <c r="H719" s="12">
        <v>59.965811965811966</v>
      </c>
      <c r="I719" s="12">
        <v>65.584261838440113</v>
      </c>
    </row>
    <row r="720" spans="1:9" x14ac:dyDescent="0.25">
      <c r="A720" s="10" t="s">
        <v>142</v>
      </c>
      <c r="B720" s="11" t="s">
        <v>148</v>
      </c>
      <c r="C720" s="18">
        <v>2020</v>
      </c>
      <c r="D720" s="12">
        <v>15.449171901770416</v>
      </c>
      <c r="E720" s="12">
        <v>13.518258837277243</v>
      </c>
      <c r="F720" s="12">
        <v>19.434050514499532</v>
      </c>
      <c r="G720" s="12">
        <v>20.592562651576394</v>
      </c>
      <c r="H720" s="12">
        <v>35.777777777777779</v>
      </c>
      <c r="I720" s="12">
        <v>36.438715953307394</v>
      </c>
    </row>
    <row r="721" spans="1:9" x14ac:dyDescent="0.25">
      <c r="A721" s="7" t="s">
        <v>142</v>
      </c>
      <c r="B721" s="8" t="s">
        <v>149</v>
      </c>
      <c r="C721" s="17">
        <v>2015</v>
      </c>
      <c r="D721" s="9"/>
      <c r="E721" s="9"/>
      <c r="F721" s="9"/>
      <c r="G721" s="9"/>
      <c r="H721" s="9"/>
      <c r="I721" s="9"/>
    </row>
    <row r="722" spans="1:9" x14ac:dyDescent="0.25">
      <c r="A722" s="7" t="s">
        <v>142</v>
      </c>
      <c r="B722" s="8" t="s">
        <v>149</v>
      </c>
      <c r="C722" s="17">
        <v>2016</v>
      </c>
      <c r="D722" s="9"/>
      <c r="E722" s="9"/>
      <c r="F722" s="9"/>
      <c r="G722" s="9"/>
      <c r="H722" s="9"/>
      <c r="I722" s="9"/>
    </row>
    <row r="723" spans="1:9" x14ac:dyDescent="0.25">
      <c r="A723" s="7" t="s">
        <v>142</v>
      </c>
      <c r="B723" s="8" t="s">
        <v>149</v>
      </c>
      <c r="C723" s="17">
        <v>2017</v>
      </c>
      <c r="D723" s="9">
        <v>10.386506156363025</v>
      </c>
      <c r="E723" s="9"/>
      <c r="F723" s="9"/>
      <c r="G723" s="9"/>
      <c r="H723" s="9"/>
      <c r="I723" s="9"/>
    </row>
    <row r="724" spans="1:9" x14ac:dyDescent="0.25">
      <c r="A724" s="10" t="s">
        <v>142</v>
      </c>
      <c r="B724" s="11" t="s">
        <v>149</v>
      </c>
      <c r="C724" s="18">
        <v>2019</v>
      </c>
      <c r="D724" s="12">
        <v>16.05160009923096</v>
      </c>
      <c r="E724" s="12">
        <v>16.039899553571427</v>
      </c>
      <c r="F724" s="12">
        <v>19.667289719626169</v>
      </c>
      <c r="G724" s="12"/>
      <c r="H724" s="12"/>
      <c r="I724" s="12"/>
    </row>
    <row r="725" spans="1:9" x14ac:dyDescent="0.25">
      <c r="A725" s="7" t="s">
        <v>142</v>
      </c>
      <c r="B725" s="8" t="s">
        <v>150</v>
      </c>
      <c r="C725" s="17">
        <v>2015</v>
      </c>
      <c r="D725" s="9">
        <v>11.316623100097935</v>
      </c>
      <c r="E725" s="9">
        <v>12.406361918834577</v>
      </c>
      <c r="F725" s="9">
        <v>12.189084748123461</v>
      </c>
      <c r="G725" s="9"/>
      <c r="H725" s="9"/>
      <c r="I725" s="9"/>
    </row>
    <row r="726" spans="1:9" x14ac:dyDescent="0.25">
      <c r="A726" s="7" t="s">
        <v>142</v>
      </c>
      <c r="B726" s="8" t="s">
        <v>150</v>
      </c>
      <c r="C726" s="17">
        <v>2016</v>
      </c>
      <c r="D726" s="9">
        <v>11.063521901429402</v>
      </c>
      <c r="E726" s="9">
        <v>11.865733859022024</v>
      </c>
      <c r="F726" s="9">
        <v>10.792548310909631</v>
      </c>
      <c r="G726" s="9"/>
      <c r="H726" s="9"/>
      <c r="I726" s="9"/>
    </row>
    <row r="727" spans="1:9" x14ac:dyDescent="0.25">
      <c r="A727" s="7" t="s">
        <v>142</v>
      </c>
      <c r="B727" s="8" t="s">
        <v>150</v>
      </c>
      <c r="C727" s="17">
        <v>2017</v>
      </c>
      <c r="D727" s="9">
        <v>12.461952403751688</v>
      </c>
      <c r="E727" s="9">
        <v>15.234425653711291</v>
      </c>
      <c r="F727" s="9">
        <v>11.959264636168632</v>
      </c>
      <c r="G727" s="9"/>
      <c r="H727" s="9"/>
      <c r="I727" s="9"/>
    </row>
    <row r="728" spans="1:9" x14ac:dyDescent="0.25">
      <c r="A728" s="7" t="s">
        <v>142</v>
      </c>
      <c r="B728" s="8" t="s">
        <v>150</v>
      </c>
      <c r="C728" s="17">
        <v>2018</v>
      </c>
      <c r="D728" s="9">
        <v>11.854702695769577</v>
      </c>
      <c r="E728" s="9">
        <v>14.683439112761617</v>
      </c>
      <c r="F728" s="9">
        <v>13.649937350200181</v>
      </c>
      <c r="G728" s="9">
        <v>14.527796610169492</v>
      </c>
      <c r="H728" s="9"/>
      <c r="I728" s="9"/>
    </row>
    <row r="729" spans="1:9" x14ac:dyDescent="0.25">
      <c r="A729" s="10" t="s">
        <v>142</v>
      </c>
      <c r="B729" s="11" t="s">
        <v>150</v>
      </c>
      <c r="C729" s="18">
        <v>2019</v>
      </c>
      <c r="D729" s="12">
        <v>19.276731270344015</v>
      </c>
      <c r="E729" s="12">
        <v>24.036109341045375</v>
      </c>
      <c r="F729" s="12">
        <v>22.299572039942937</v>
      </c>
      <c r="G729" s="12">
        <v>22.89121338912134</v>
      </c>
      <c r="H729" s="12"/>
      <c r="I729" s="12"/>
    </row>
    <row r="730" spans="1:9" x14ac:dyDescent="0.25">
      <c r="A730" s="10" t="s">
        <v>142</v>
      </c>
      <c r="B730" s="11" t="s">
        <v>150</v>
      </c>
      <c r="C730" s="18">
        <v>2020</v>
      </c>
      <c r="D730" s="12">
        <v>9.9602354755063427</v>
      </c>
      <c r="E730" s="12">
        <v>12.137006181134105</v>
      </c>
      <c r="F730" s="12">
        <v>10.233628318584071</v>
      </c>
      <c r="G730" s="12">
        <v>8.5887850467289724</v>
      </c>
      <c r="H730" s="12"/>
      <c r="I730" s="12"/>
    </row>
    <row r="731" spans="1:9" x14ac:dyDescent="0.25">
      <c r="A731" s="7" t="s">
        <v>142</v>
      </c>
      <c r="B731" s="8" t="s">
        <v>151</v>
      </c>
      <c r="C731" s="17">
        <v>2015</v>
      </c>
      <c r="D731" s="9">
        <v>19.998691099476442</v>
      </c>
      <c r="E731" s="9">
        <v>20</v>
      </c>
      <c r="F731" s="9"/>
      <c r="G731" s="9"/>
      <c r="H731" s="9"/>
      <c r="I731" s="9"/>
    </row>
    <row r="732" spans="1:9" x14ac:dyDescent="0.25">
      <c r="A732" s="7" t="s">
        <v>142</v>
      </c>
      <c r="B732" s="8" t="s">
        <v>151</v>
      </c>
      <c r="C732" s="17">
        <v>2016</v>
      </c>
      <c r="D732" s="9">
        <v>19.999142242842883</v>
      </c>
      <c r="E732" s="9">
        <v>20</v>
      </c>
      <c r="F732" s="9"/>
      <c r="G732" s="9"/>
      <c r="H732" s="9"/>
      <c r="I732" s="9"/>
    </row>
    <row r="733" spans="1:9" x14ac:dyDescent="0.25">
      <c r="A733" s="7" t="s">
        <v>142</v>
      </c>
      <c r="B733" s="8" t="s">
        <v>151</v>
      </c>
      <c r="C733" s="17">
        <v>2017</v>
      </c>
      <c r="D733" s="9">
        <v>24.521428571428569</v>
      </c>
      <c r="E733" s="9">
        <v>19.999544626593806</v>
      </c>
      <c r="F733" s="9"/>
      <c r="G733" s="9"/>
      <c r="H733" s="9"/>
      <c r="I733" s="9"/>
    </row>
    <row r="734" spans="1:9" x14ac:dyDescent="0.25">
      <c r="A734" s="10" t="s">
        <v>142</v>
      </c>
      <c r="B734" s="11" t="s">
        <v>151</v>
      </c>
      <c r="C734" s="18">
        <v>2019</v>
      </c>
      <c r="D734" s="12">
        <v>27.881560441187357</v>
      </c>
      <c r="E734" s="12">
        <v>30.259032215990608</v>
      </c>
      <c r="F734" s="12"/>
      <c r="G734" s="12"/>
      <c r="H734" s="12"/>
      <c r="I734" s="12"/>
    </row>
    <row r="735" spans="1:9" x14ac:dyDescent="0.25">
      <c r="A735" s="7" t="s">
        <v>142</v>
      </c>
      <c r="B735" s="8" t="s">
        <v>152</v>
      </c>
      <c r="C735" s="17">
        <v>2015</v>
      </c>
      <c r="D735" s="9">
        <v>11.596223199495421</v>
      </c>
      <c r="E735" s="9">
        <v>9.7719593268256819</v>
      </c>
      <c r="F735" s="9">
        <v>11.422117547406549</v>
      </c>
      <c r="G735" s="9"/>
      <c r="H735" s="9"/>
      <c r="I735" s="9"/>
    </row>
    <row r="736" spans="1:9" x14ac:dyDescent="0.25">
      <c r="A736" s="7" t="s">
        <v>142</v>
      </c>
      <c r="B736" s="8" t="s">
        <v>152</v>
      </c>
      <c r="C736" s="17">
        <v>2016</v>
      </c>
      <c r="D736" s="9">
        <v>11.950497573686691</v>
      </c>
      <c r="E736" s="9">
        <v>9.7224910035684928</v>
      </c>
      <c r="F736" s="9">
        <v>11.260195032541192</v>
      </c>
      <c r="G736" s="9"/>
      <c r="H736" s="9"/>
      <c r="I736" s="9"/>
    </row>
    <row r="737" spans="1:9" x14ac:dyDescent="0.25">
      <c r="A737" s="7" t="s">
        <v>142</v>
      </c>
      <c r="B737" s="8" t="s">
        <v>152</v>
      </c>
      <c r="C737" s="17">
        <v>2017</v>
      </c>
      <c r="D737" s="9">
        <v>12.256053536751402</v>
      </c>
      <c r="E737" s="9">
        <v>9.8542646286545956</v>
      </c>
      <c r="F737" s="9">
        <v>11.440525547801425</v>
      </c>
      <c r="G737" s="9"/>
      <c r="H737" s="9"/>
      <c r="I737" s="9"/>
    </row>
    <row r="738" spans="1:9" x14ac:dyDescent="0.25">
      <c r="A738" s="10" t="s">
        <v>142</v>
      </c>
      <c r="B738" s="11" t="s">
        <v>152</v>
      </c>
      <c r="C738" s="18">
        <v>2019</v>
      </c>
      <c r="D738" s="12">
        <v>24.282010860045542</v>
      </c>
      <c r="E738" s="12">
        <v>18.593655135603964</v>
      </c>
      <c r="F738" s="12">
        <v>20.387273724629733</v>
      </c>
      <c r="G738" s="12"/>
      <c r="H738" s="12"/>
      <c r="I738" s="12"/>
    </row>
    <row r="739" spans="1:9" x14ac:dyDescent="0.25">
      <c r="A739" s="10" t="s">
        <v>142</v>
      </c>
      <c r="B739" s="11" t="s">
        <v>152</v>
      </c>
      <c r="C739" s="18">
        <v>2020</v>
      </c>
      <c r="D739" s="12">
        <v>12.951940433212997</v>
      </c>
      <c r="E739" s="12">
        <v>10.165989304812834</v>
      </c>
      <c r="F739" s="12">
        <v>11.199376947040498</v>
      </c>
      <c r="G739" s="12"/>
      <c r="H739" s="12"/>
      <c r="I739" s="12"/>
    </row>
    <row r="740" spans="1:9" x14ac:dyDescent="0.25">
      <c r="A740" s="7" t="s">
        <v>142</v>
      </c>
      <c r="B740" s="8" t="s">
        <v>153</v>
      </c>
      <c r="C740" s="17">
        <v>2015</v>
      </c>
      <c r="D740" s="9">
        <v>7.8378732121821741</v>
      </c>
      <c r="E740" s="9">
        <v>11.053030303030303</v>
      </c>
      <c r="F740" s="9">
        <v>8.75</v>
      </c>
      <c r="G740" s="9"/>
      <c r="H740" s="9"/>
      <c r="I740" s="9"/>
    </row>
    <row r="741" spans="1:9" x14ac:dyDescent="0.25">
      <c r="A741" s="7" t="s">
        <v>142</v>
      </c>
      <c r="B741" s="8" t="s">
        <v>153</v>
      </c>
      <c r="C741" s="17">
        <v>2016</v>
      </c>
      <c r="D741" s="9">
        <v>7.8860182616517127</v>
      </c>
      <c r="E741" s="9">
        <v>11.899145158638829</v>
      </c>
      <c r="F741" s="9">
        <v>8.6388888888888893</v>
      </c>
      <c r="G741" s="9"/>
      <c r="H741" s="9"/>
      <c r="I741" s="9"/>
    </row>
    <row r="742" spans="1:9" x14ac:dyDescent="0.25">
      <c r="A742" s="7" t="s">
        <v>142</v>
      </c>
      <c r="B742" s="8" t="s">
        <v>153</v>
      </c>
      <c r="C742" s="17">
        <v>2017</v>
      </c>
      <c r="D742" s="9">
        <v>8.8668986004132186</v>
      </c>
      <c r="E742" s="9">
        <v>11.658227848101266</v>
      </c>
      <c r="F742" s="9">
        <v>10.333333333333334</v>
      </c>
      <c r="G742" s="9"/>
      <c r="H742" s="9"/>
      <c r="I742" s="9"/>
    </row>
    <row r="743" spans="1:9" x14ac:dyDescent="0.25">
      <c r="A743" s="10" t="s">
        <v>142</v>
      </c>
      <c r="B743" s="11" t="s">
        <v>153</v>
      </c>
      <c r="C743" s="18">
        <v>2019</v>
      </c>
      <c r="D743" s="12">
        <v>16.058660961041276</v>
      </c>
      <c r="E743" s="12">
        <v>20.977736549165119</v>
      </c>
      <c r="F743" s="12">
        <v>13.282051282051283</v>
      </c>
      <c r="G743" s="12"/>
      <c r="H743" s="12"/>
      <c r="I743" s="12"/>
    </row>
    <row r="744" spans="1:9" x14ac:dyDescent="0.25">
      <c r="A744" s="10" t="s">
        <v>142</v>
      </c>
      <c r="B744" s="11" t="s">
        <v>153</v>
      </c>
      <c r="C744" s="18">
        <v>2020</v>
      </c>
      <c r="D744" s="12">
        <v>9.135197463245893</v>
      </c>
      <c r="E744" s="12">
        <v>11.780058651026392</v>
      </c>
      <c r="F744" s="12">
        <v>3.5</v>
      </c>
      <c r="G744" s="12"/>
      <c r="H744" s="12"/>
      <c r="I744" s="12"/>
    </row>
    <row r="745" spans="1:9" x14ac:dyDescent="0.25">
      <c r="A745" s="7" t="s">
        <v>142</v>
      </c>
      <c r="B745" s="8" t="s">
        <v>154</v>
      </c>
      <c r="C745" s="17">
        <v>2015</v>
      </c>
      <c r="D745" s="9">
        <v>10.397333714217957</v>
      </c>
      <c r="E745" s="9">
        <v>11.086941166084925</v>
      </c>
      <c r="F745" s="9">
        <v>12.836473299633212</v>
      </c>
      <c r="G745" s="9">
        <v>11.545454545454545</v>
      </c>
      <c r="H745" s="9"/>
      <c r="I745" s="9"/>
    </row>
    <row r="746" spans="1:9" x14ac:dyDescent="0.25">
      <c r="A746" s="7" t="s">
        <v>142</v>
      </c>
      <c r="B746" s="8" t="s">
        <v>154</v>
      </c>
      <c r="C746" s="17">
        <v>2016</v>
      </c>
      <c r="D746" s="9">
        <v>10.667448454845326</v>
      </c>
      <c r="E746" s="9">
        <v>10.659601515872396</v>
      </c>
      <c r="F746" s="9">
        <v>12.942121142157491</v>
      </c>
      <c r="G746" s="9">
        <v>9</v>
      </c>
      <c r="H746" s="9"/>
      <c r="I746" s="9"/>
    </row>
    <row r="747" spans="1:9" x14ac:dyDescent="0.25">
      <c r="A747" s="7" t="s">
        <v>142</v>
      </c>
      <c r="B747" s="8" t="s">
        <v>154</v>
      </c>
      <c r="C747" s="17">
        <v>2017</v>
      </c>
      <c r="D747" s="9">
        <v>11.322097768699278</v>
      </c>
      <c r="E747" s="9">
        <v>10.567703735249955</v>
      </c>
      <c r="F747" s="9">
        <v>12.418339529120198</v>
      </c>
      <c r="G747" s="9">
        <v>9.75</v>
      </c>
      <c r="H747" s="9"/>
      <c r="I747" s="9"/>
    </row>
    <row r="748" spans="1:9" x14ac:dyDescent="0.25">
      <c r="A748" s="10" t="s">
        <v>142</v>
      </c>
      <c r="B748" s="11" t="s">
        <v>154</v>
      </c>
      <c r="C748" s="18">
        <v>2019</v>
      </c>
      <c r="D748" s="12">
        <v>35.171396611012142</v>
      </c>
      <c r="E748" s="12">
        <v>19.14557509368694</v>
      </c>
      <c r="F748" s="12">
        <v>19.373337107274271</v>
      </c>
      <c r="G748" s="12">
        <v>8</v>
      </c>
      <c r="H748" s="12"/>
      <c r="I748" s="12"/>
    </row>
    <row r="749" spans="1:9" x14ac:dyDescent="0.25">
      <c r="A749" s="10" t="s">
        <v>142</v>
      </c>
      <c r="B749" s="11" t="s">
        <v>154</v>
      </c>
      <c r="C749" s="18">
        <v>2020</v>
      </c>
      <c r="D749" s="12">
        <v>18.673677501593371</v>
      </c>
      <c r="E749" s="12">
        <v>10.503049469166479</v>
      </c>
      <c r="F749" s="12">
        <v>11.412220309810671</v>
      </c>
      <c r="G749" s="12">
        <v>4.75</v>
      </c>
      <c r="H749" s="12"/>
      <c r="I749" s="12"/>
    </row>
    <row r="750" spans="1:9" x14ac:dyDescent="0.25">
      <c r="A750" s="7" t="s">
        <v>142</v>
      </c>
      <c r="B750" s="8" t="s">
        <v>155</v>
      </c>
      <c r="C750" s="17">
        <v>2015</v>
      </c>
      <c r="D750" s="9">
        <v>11.974430221427719</v>
      </c>
      <c r="E750" s="9">
        <v>12.489123075379746</v>
      </c>
      <c r="F750" s="9">
        <v>28.368894993894997</v>
      </c>
      <c r="G750" s="9">
        <v>20.263311688311688</v>
      </c>
      <c r="H750" s="9"/>
      <c r="I750" s="9"/>
    </row>
    <row r="751" spans="1:9" x14ac:dyDescent="0.25">
      <c r="A751" s="7" t="s">
        <v>142</v>
      </c>
      <c r="B751" s="8" t="s">
        <v>155</v>
      </c>
      <c r="C751" s="17">
        <v>2016</v>
      </c>
      <c r="D751" s="9">
        <v>12.139051699005597</v>
      </c>
      <c r="E751" s="9">
        <v>11.864627548327379</v>
      </c>
      <c r="F751" s="9">
        <v>27.381410256410263</v>
      </c>
      <c r="G751" s="9">
        <v>17.306813205250709</v>
      </c>
      <c r="H751" s="9"/>
      <c r="I751" s="9"/>
    </row>
    <row r="752" spans="1:9" x14ac:dyDescent="0.25">
      <c r="A752" s="7" t="s">
        <v>142</v>
      </c>
      <c r="B752" s="8" t="s">
        <v>155</v>
      </c>
      <c r="C752" s="17">
        <v>2017</v>
      </c>
      <c r="D752" s="9">
        <v>13.745385335071617</v>
      </c>
      <c r="E752" s="9">
        <v>11.606805824986473</v>
      </c>
      <c r="F752" s="9">
        <v>20.548076923076923</v>
      </c>
      <c r="G752" s="9">
        <v>20.236486486486488</v>
      </c>
      <c r="H752" s="9"/>
      <c r="I752" s="9"/>
    </row>
    <row r="753" spans="1:9" x14ac:dyDescent="0.25">
      <c r="A753" s="10" t="s">
        <v>142</v>
      </c>
      <c r="B753" s="11" t="s">
        <v>155</v>
      </c>
      <c r="C753" s="18">
        <v>2019</v>
      </c>
      <c r="D753" s="12">
        <v>26.126979556579325</v>
      </c>
      <c r="E753" s="12">
        <v>19.858251057827928</v>
      </c>
      <c r="F753" s="12">
        <v>56.153846153846153</v>
      </c>
      <c r="G753" s="12">
        <v>39.718518518518522</v>
      </c>
      <c r="H753" s="12"/>
      <c r="I753" s="12"/>
    </row>
    <row r="754" spans="1:9" x14ac:dyDescent="0.25">
      <c r="A754" s="10" t="s">
        <v>142</v>
      </c>
      <c r="B754" s="11" t="s">
        <v>155</v>
      </c>
      <c r="C754" s="18">
        <v>2020</v>
      </c>
      <c r="D754" s="12">
        <v>13.391753735535334</v>
      </c>
      <c r="E754" s="12">
        <v>11.239977090492554</v>
      </c>
      <c r="F754" s="12">
        <v>23.944444444444443</v>
      </c>
      <c r="G754" s="12">
        <v>11.805882352941177</v>
      </c>
      <c r="H754" s="12"/>
      <c r="I754" s="12"/>
    </row>
    <row r="755" spans="1:9" x14ac:dyDescent="0.25">
      <c r="A755" s="7" t="s">
        <v>142</v>
      </c>
      <c r="B755" s="8" t="s">
        <v>156</v>
      </c>
      <c r="C755" s="17">
        <v>2015</v>
      </c>
      <c r="D755" s="9">
        <v>14.167033192575893</v>
      </c>
      <c r="E755" s="9">
        <v>15.142223327967919</v>
      </c>
      <c r="F755" s="9">
        <v>18.447647574316886</v>
      </c>
      <c r="G755" s="9">
        <v>21.001485065971792</v>
      </c>
      <c r="H755" s="9">
        <v>31.451521282132568</v>
      </c>
      <c r="I755" s="9">
        <v>48.587507135719711</v>
      </c>
    </row>
    <row r="756" spans="1:9" x14ac:dyDescent="0.25">
      <c r="A756" s="7" t="s">
        <v>142</v>
      </c>
      <c r="B756" s="8" t="s">
        <v>156</v>
      </c>
      <c r="C756" s="17">
        <v>2016</v>
      </c>
      <c r="D756" s="9">
        <v>13.577011205709203</v>
      </c>
      <c r="E756" s="9">
        <v>13.51423217787937</v>
      </c>
      <c r="F756" s="9">
        <v>16.140116236526342</v>
      </c>
      <c r="G756" s="9">
        <v>18.13924592103832</v>
      </c>
      <c r="H756" s="9">
        <v>24.176819510958396</v>
      </c>
      <c r="I756" s="9">
        <v>43.247244800788117</v>
      </c>
    </row>
    <row r="757" spans="1:9" x14ac:dyDescent="0.25">
      <c r="A757" s="7" t="s">
        <v>142</v>
      </c>
      <c r="B757" s="8" t="s">
        <v>156</v>
      </c>
      <c r="C757" s="17">
        <v>2017</v>
      </c>
      <c r="D757" s="9">
        <v>16.401681639614115</v>
      </c>
      <c r="E757" s="9">
        <v>13.838863802160574</v>
      </c>
      <c r="F757" s="9">
        <v>16.691096764368037</v>
      </c>
      <c r="G757" s="9">
        <v>18.185198228601312</v>
      </c>
      <c r="H757" s="9">
        <v>26.990166081559309</v>
      </c>
      <c r="I757" s="9">
        <v>48.287928411986641</v>
      </c>
    </row>
    <row r="758" spans="1:9" x14ac:dyDescent="0.25">
      <c r="A758" s="10" t="s">
        <v>142</v>
      </c>
      <c r="B758" s="11" t="s">
        <v>156</v>
      </c>
      <c r="C758" s="18">
        <v>2019</v>
      </c>
      <c r="D758" s="12">
        <v>36.521349797341877</v>
      </c>
      <c r="E758" s="12">
        <v>25.702345556656756</v>
      </c>
      <c r="F758" s="12">
        <v>29.126731120982491</v>
      </c>
      <c r="G758" s="12">
        <v>30.186074574634972</v>
      </c>
      <c r="H758" s="12">
        <v>26.773132599884192</v>
      </c>
      <c r="I758" s="12">
        <v>84.437749052386039</v>
      </c>
    </row>
    <row r="759" spans="1:9" x14ac:dyDescent="0.25">
      <c r="A759" s="10" t="s">
        <v>142</v>
      </c>
      <c r="B759" s="11" t="s">
        <v>156</v>
      </c>
      <c r="C759" s="18">
        <v>2020</v>
      </c>
      <c r="D759" s="12">
        <v>21.819971447892403</v>
      </c>
      <c r="E759" s="12">
        <v>14.100485222761359</v>
      </c>
      <c r="F759" s="12">
        <v>15.905633685612049</v>
      </c>
      <c r="G759" s="12">
        <v>16.002852769273588</v>
      </c>
      <c r="H759" s="12">
        <v>16.475578406169667</v>
      </c>
      <c r="I759" s="12">
        <v>48.377742946708466</v>
      </c>
    </row>
    <row r="760" spans="1:9" x14ac:dyDescent="0.25">
      <c r="A760" s="10" t="s">
        <v>142</v>
      </c>
      <c r="B760" s="11" t="s">
        <v>157</v>
      </c>
      <c r="C760" s="18">
        <v>2019</v>
      </c>
      <c r="D760" s="12">
        <v>27.777523910733262</v>
      </c>
      <c r="E760" s="12">
        <v>31.933904528763769</v>
      </c>
      <c r="F760" s="12">
        <v>41.694915254237287</v>
      </c>
      <c r="G760" s="12"/>
      <c r="H760" s="12"/>
      <c r="I760" s="12"/>
    </row>
    <row r="761" spans="1:9" x14ac:dyDescent="0.25">
      <c r="A761" s="7" t="s">
        <v>142</v>
      </c>
      <c r="B761" s="8" t="s">
        <v>158</v>
      </c>
      <c r="C761" s="17">
        <v>2015</v>
      </c>
      <c r="D761" s="9">
        <v>8.4535142798035725</v>
      </c>
      <c r="E761" s="9">
        <v>8.7701727865735659</v>
      </c>
      <c r="F761" s="9">
        <v>9.1260380904214369</v>
      </c>
      <c r="G761" s="9"/>
      <c r="H761" s="9"/>
      <c r="I761" s="9"/>
    </row>
    <row r="762" spans="1:9" x14ac:dyDescent="0.25">
      <c r="A762" s="7" t="s">
        <v>142</v>
      </c>
      <c r="B762" s="8" t="s">
        <v>158</v>
      </c>
      <c r="C762" s="17">
        <v>2016</v>
      </c>
      <c r="D762" s="9">
        <v>10.516405111241388</v>
      </c>
      <c r="E762" s="9">
        <v>8.2741193689369332</v>
      </c>
      <c r="F762" s="9">
        <v>8.4343367698153546</v>
      </c>
      <c r="G762" s="9"/>
      <c r="H762" s="9"/>
      <c r="I762" s="9"/>
    </row>
    <row r="763" spans="1:9" x14ac:dyDescent="0.25">
      <c r="A763" s="7" t="s">
        <v>142</v>
      </c>
      <c r="B763" s="8" t="s">
        <v>158</v>
      </c>
      <c r="C763" s="17">
        <v>2017</v>
      </c>
      <c r="D763" s="9">
        <v>12.022182826523599</v>
      </c>
      <c r="E763" s="9">
        <v>8.5230595147656949</v>
      </c>
      <c r="F763" s="9">
        <v>8.7093760237323927</v>
      </c>
      <c r="G763" s="9"/>
      <c r="H763" s="9"/>
      <c r="I763" s="9"/>
    </row>
    <row r="764" spans="1:9" x14ac:dyDescent="0.25">
      <c r="A764" s="10" t="s">
        <v>142</v>
      </c>
      <c r="B764" s="11" t="s">
        <v>158</v>
      </c>
      <c r="C764" s="18">
        <v>2019</v>
      </c>
      <c r="D764" s="12">
        <v>25.398527023118174</v>
      </c>
      <c r="E764" s="12">
        <v>15.551150100158873</v>
      </c>
      <c r="F764" s="12">
        <v>17.023358741086795</v>
      </c>
      <c r="G764" s="12"/>
      <c r="H764" s="12"/>
      <c r="I764" s="12"/>
    </row>
    <row r="765" spans="1:9" x14ac:dyDescent="0.25">
      <c r="A765" s="10" t="s">
        <v>142</v>
      </c>
      <c r="B765" s="11" t="s">
        <v>158</v>
      </c>
      <c r="C765" s="18">
        <v>2020</v>
      </c>
      <c r="D765" s="12">
        <v>11.751554492654595</v>
      </c>
      <c r="E765" s="12">
        <v>8.8947890272116332</v>
      </c>
      <c r="F765" s="12">
        <v>8.9372549019607845</v>
      </c>
      <c r="G765" s="12"/>
      <c r="H765" s="12"/>
      <c r="I765" s="12"/>
    </row>
    <row r="766" spans="1:9" x14ac:dyDescent="0.25">
      <c r="A766" s="7" t="s">
        <v>142</v>
      </c>
      <c r="B766" s="8" t="s">
        <v>95</v>
      </c>
      <c r="C766" s="17">
        <v>2015</v>
      </c>
      <c r="D766" s="9">
        <v>10.526294780453403</v>
      </c>
      <c r="E766" s="9">
        <v>10.277143774412748</v>
      </c>
      <c r="F766" s="9">
        <v>11.038066101488312</v>
      </c>
      <c r="G766" s="9">
        <v>15.888544584500467</v>
      </c>
      <c r="H766" s="9"/>
      <c r="I766" s="9"/>
    </row>
    <row r="767" spans="1:9" x14ac:dyDescent="0.25">
      <c r="A767" s="7" t="s">
        <v>142</v>
      </c>
      <c r="B767" s="8" t="s">
        <v>95</v>
      </c>
      <c r="C767" s="17">
        <v>2016</v>
      </c>
      <c r="D767" s="9">
        <v>12.330511981846849</v>
      </c>
      <c r="E767" s="9">
        <v>9.498678286586399</v>
      </c>
      <c r="F767" s="9">
        <v>9.7653024516329996</v>
      </c>
      <c r="G767" s="9">
        <v>13.827100840336135</v>
      </c>
      <c r="H767" s="9"/>
      <c r="I767" s="9"/>
    </row>
    <row r="768" spans="1:9" x14ac:dyDescent="0.25">
      <c r="A768" s="7" t="s">
        <v>142</v>
      </c>
      <c r="B768" s="8" t="s">
        <v>95</v>
      </c>
      <c r="C768" s="17">
        <v>2017</v>
      </c>
      <c r="D768" s="9">
        <v>17.242186720230368</v>
      </c>
      <c r="E768" s="9">
        <v>9.3823396988898793</v>
      </c>
      <c r="F768" s="9">
        <v>9.8821548707111564</v>
      </c>
      <c r="G768" s="9">
        <v>13.858088235294119</v>
      </c>
      <c r="H768" s="9"/>
      <c r="I768" s="9"/>
    </row>
    <row r="769" spans="1:9" x14ac:dyDescent="0.25">
      <c r="A769" s="10" t="s">
        <v>142</v>
      </c>
      <c r="B769" s="11" t="s">
        <v>95</v>
      </c>
      <c r="C769" s="18">
        <v>2019</v>
      </c>
      <c r="D769" s="12">
        <v>43.486657974793566</v>
      </c>
      <c r="E769" s="12">
        <v>17.652576929075959</v>
      </c>
      <c r="F769" s="12">
        <v>18.347818343722174</v>
      </c>
      <c r="G769" s="12">
        <v>27.52097902097902</v>
      </c>
      <c r="H769" s="12"/>
      <c r="I769" s="12"/>
    </row>
    <row r="770" spans="1:9" x14ac:dyDescent="0.25">
      <c r="A770" s="10" t="s">
        <v>142</v>
      </c>
      <c r="B770" s="11" t="s">
        <v>95</v>
      </c>
      <c r="C770" s="18">
        <v>2020</v>
      </c>
      <c r="D770" s="12">
        <v>21.794310416957188</v>
      </c>
      <c r="E770" s="12">
        <v>9.5857879494243132</v>
      </c>
      <c r="F770" s="12">
        <v>9.6255739529706421</v>
      </c>
      <c r="G770" s="12">
        <v>14.044692737430168</v>
      </c>
      <c r="H770" s="12"/>
      <c r="I770" s="12"/>
    </row>
    <row r="771" spans="1:9" x14ac:dyDescent="0.25">
      <c r="A771" s="10" t="s">
        <v>142</v>
      </c>
      <c r="B771" s="11" t="s">
        <v>159</v>
      </c>
      <c r="C771" s="18">
        <v>2019</v>
      </c>
      <c r="D771" s="12">
        <v>24.693927304964539</v>
      </c>
      <c r="E771" s="12">
        <v>28.238776022071733</v>
      </c>
      <c r="F771" s="12">
        <v>30.491803278688526</v>
      </c>
      <c r="G771" s="12"/>
      <c r="H771" s="12"/>
      <c r="I771" s="12"/>
    </row>
    <row r="772" spans="1:9" x14ac:dyDescent="0.25">
      <c r="A772" s="10" t="s">
        <v>142</v>
      </c>
      <c r="B772" s="11" t="s">
        <v>159</v>
      </c>
      <c r="C772" s="18">
        <v>2020</v>
      </c>
      <c r="D772" s="12"/>
      <c r="E772" s="12"/>
      <c r="F772" s="12"/>
      <c r="G772" s="12"/>
      <c r="H772" s="12"/>
      <c r="I772" s="12"/>
    </row>
    <row r="773" spans="1:9" x14ac:dyDescent="0.25">
      <c r="A773" s="7" t="s">
        <v>142</v>
      </c>
      <c r="B773" s="8" t="s">
        <v>160</v>
      </c>
      <c r="C773" s="17">
        <v>2015</v>
      </c>
      <c r="D773" s="9">
        <v>9.1685182828173506</v>
      </c>
      <c r="E773" s="9">
        <v>9.0859247327666388</v>
      </c>
      <c r="F773" s="9">
        <v>10.025002435854194</v>
      </c>
      <c r="G773" s="9">
        <v>10.577922077922079</v>
      </c>
      <c r="H773" s="9"/>
      <c r="I773" s="9"/>
    </row>
    <row r="774" spans="1:9" x14ac:dyDescent="0.25">
      <c r="A774" s="7" t="s">
        <v>142</v>
      </c>
      <c r="B774" s="8" t="s">
        <v>160</v>
      </c>
      <c r="C774" s="17">
        <v>2016</v>
      </c>
      <c r="D774" s="9">
        <v>10.219988265672804</v>
      </c>
      <c r="E774" s="9">
        <v>8.4909902568002256</v>
      </c>
      <c r="F774" s="9">
        <v>9.6317505020536913</v>
      </c>
      <c r="G774" s="9">
        <v>10.638888888888891</v>
      </c>
      <c r="H774" s="9"/>
      <c r="I774" s="9"/>
    </row>
    <row r="775" spans="1:9" x14ac:dyDescent="0.25">
      <c r="A775" s="7" t="s">
        <v>142</v>
      </c>
      <c r="B775" s="8" t="s">
        <v>160</v>
      </c>
      <c r="C775" s="17">
        <v>2017</v>
      </c>
      <c r="D775" s="9">
        <v>10.870611412480885</v>
      </c>
      <c r="E775" s="9">
        <v>8.4886568683446892</v>
      </c>
      <c r="F775" s="9">
        <v>10.306657000136495</v>
      </c>
      <c r="G775" s="9">
        <v>10.5</v>
      </c>
      <c r="H775" s="9"/>
      <c r="I775" s="9"/>
    </row>
    <row r="776" spans="1:9" x14ac:dyDescent="0.25">
      <c r="A776" s="10" t="s">
        <v>142</v>
      </c>
      <c r="B776" s="11" t="s">
        <v>160</v>
      </c>
      <c r="C776" s="18">
        <v>2019</v>
      </c>
      <c r="D776" s="12">
        <v>36.397587747841555</v>
      </c>
      <c r="E776" s="12">
        <v>14.995210316241941</v>
      </c>
      <c r="F776" s="12">
        <v>17.973923350454367</v>
      </c>
      <c r="G776" s="12">
        <v>40.717948717948715</v>
      </c>
      <c r="H776" s="12"/>
      <c r="I776" s="12"/>
    </row>
    <row r="777" spans="1:9" x14ac:dyDescent="0.25">
      <c r="A777" s="10" t="s">
        <v>142</v>
      </c>
      <c r="B777" s="11" t="s">
        <v>160</v>
      </c>
      <c r="C777" s="18">
        <v>2020</v>
      </c>
      <c r="D777" s="12">
        <v>13.687408847836656</v>
      </c>
      <c r="E777" s="12">
        <v>8.0085987883525505</v>
      </c>
      <c r="F777" s="12">
        <v>9.5688360450563206</v>
      </c>
      <c r="G777" s="12">
        <v>23.75</v>
      </c>
      <c r="H777" s="12"/>
      <c r="I777" s="12"/>
    </row>
    <row r="778" spans="1:9" x14ac:dyDescent="0.25">
      <c r="A778" s="7" t="s">
        <v>142</v>
      </c>
      <c r="B778" s="8" t="s">
        <v>161</v>
      </c>
      <c r="C778" s="17">
        <v>2015</v>
      </c>
      <c r="D778" s="9">
        <v>12.574093748385181</v>
      </c>
      <c r="E778" s="9">
        <v>12.404783309550162</v>
      </c>
      <c r="F778" s="9">
        <v>11.820115224025281</v>
      </c>
      <c r="G778" s="9"/>
      <c r="H778" s="9"/>
      <c r="I778" s="9"/>
    </row>
    <row r="779" spans="1:9" x14ac:dyDescent="0.25">
      <c r="A779" s="7" t="s">
        <v>142</v>
      </c>
      <c r="B779" s="8" t="s">
        <v>161</v>
      </c>
      <c r="C779" s="17">
        <v>2016</v>
      </c>
      <c r="D779" s="9">
        <v>13.25773835483853</v>
      </c>
      <c r="E779" s="9">
        <v>11.613992157992557</v>
      </c>
      <c r="F779" s="9">
        <v>9.9530660827946473</v>
      </c>
      <c r="G779" s="9"/>
      <c r="H779" s="9"/>
      <c r="I779" s="9"/>
    </row>
    <row r="780" spans="1:9" x14ac:dyDescent="0.25">
      <c r="A780" s="7" t="s">
        <v>142</v>
      </c>
      <c r="B780" s="8" t="s">
        <v>161</v>
      </c>
      <c r="C780" s="17">
        <v>2017</v>
      </c>
      <c r="D780" s="9">
        <v>13.575763823563074</v>
      </c>
      <c r="E780" s="9">
        <v>11.848979064941277</v>
      </c>
      <c r="F780" s="9">
        <v>10.483466084386809</v>
      </c>
      <c r="G780" s="9"/>
      <c r="H780" s="9"/>
      <c r="I780" s="9"/>
    </row>
    <row r="781" spans="1:9" x14ac:dyDescent="0.25">
      <c r="A781" s="10" t="s">
        <v>142</v>
      </c>
      <c r="B781" s="11" t="s">
        <v>161</v>
      </c>
      <c r="C781" s="18">
        <v>2019</v>
      </c>
      <c r="D781" s="12">
        <v>25.638600207013326</v>
      </c>
      <c r="E781" s="12">
        <v>21.010650680795628</v>
      </c>
      <c r="F781" s="12">
        <v>18.426678788500876</v>
      </c>
      <c r="G781" s="12"/>
      <c r="H781" s="12"/>
      <c r="I781" s="12"/>
    </row>
    <row r="782" spans="1:9" x14ac:dyDescent="0.25">
      <c r="A782" s="10" t="s">
        <v>142</v>
      </c>
      <c r="B782" s="11" t="s">
        <v>161</v>
      </c>
      <c r="C782" s="18">
        <v>2020</v>
      </c>
      <c r="D782" s="12">
        <v>13.829376540764642</v>
      </c>
      <c r="E782" s="12">
        <v>10.808198359093836</v>
      </c>
      <c r="F782" s="12">
        <v>9.8916913226948626</v>
      </c>
      <c r="G782" s="12"/>
      <c r="H782" s="12"/>
      <c r="I782" s="12"/>
    </row>
    <row r="783" spans="1:9" x14ac:dyDescent="0.25">
      <c r="A783" s="7" t="s">
        <v>142</v>
      </c>
      <c r="B783" s="8" t="s">
        <v>162</v>
      </c>
      <c r="C783" s="17">
        <v>2015</v>
      </c>
      <c r="D783" s="9">
        <v>15.422730410644315</v>
      </c>
      <c r="E783" s="9">
        <v>12.868671205276756</v>
      </c>
      <c r="F783" s="9">
        <v>26.744444444444451</v>
      </c>
      <c r="G783" s="9">
        <v>35.117329936159202</v>
      </c>
      <c r="H783" s="9"/>
      <c r="I783" s="9"/>
    </row>
    <row r="784" spans="1:9" x14ac:dyDescent="0.25">
      <c r="A784" s="7" t="s">
        <v>142</v>
      </c>
      <c r="B784" s="8" t="s">
        <v>162</v>
      </c>
      <c r="C784" s="17">
        <v>2016</v>
      </c>
      <c r="D784" s="9">
        <v>14.784393711936467</v>
      </c>
      <c r="E784" s="9">
        <v>11.897694928413465</v>
      </c>
      <c r="F784" s="9">
        <v>26.996176272928523</v>
      </c>
      <c r="G784" s="9">
        <v>34.090650508220541</v>
      </c>
      <c r="H784" s="9"/>
      <c r="I784" s="9"/>
    </row>
    <row r="785" spans="1:9" x14ac:dyDescent="0.25">
      <c r="A785" s="7" t="s">
        <v>142</v>
      </c>
      <c r="B785" s="8" t="s">
        <v>162</v>
      </c>
      <c r="C785" s="17">
        <v>2017</v>
      </c>
      <c r="D785" s="9">
        <v>16.798864098017766</v>
      </c>
      <c r="E785" s="9">
        <v>12.907155856229462</v>
      </c>
      <c r="F785" s="9">
        <v>29.058823529411764</v>
      </c>
      <c r="G785" s="9">
        <v>41.602397561995517</v>
      </c>
      <c r="H785" s="9"/>
      <c r="I785" s="9"/>
    </row>
    <row r="786" spans="1:9" x14ac:dyDescent="0.25">
      <c r="A786" s="10" t="s">
        <v>142</v>
      </c>
      <c r="B786" s="11" t="s">
        <v>162</v>
      </c>
      <c r="C786" s="18">
        <v>2019</v>
      </c>
      <c r="D786" s="12">
        <v>29.141576056495907</v>
      </c>
      <c r="E786" s="12">
        <v>24.801508094921267</v>
      </c>
      <c r="F786" s="12">
        <v>52.405982905982903</v>
      </c>
      <c r="G786" s="12"/>
      <c r="H786" s="12"/>
      <c r="I786" s="12"/>
    </row>
    <row r="787" spans="1:9" x14ac:dyDescent="0.25">
      <c r="A787" s="10" t="s">
        <v>142</v>
      </c>
      <c r="B787" s="11" t="s">
        <v>162</v>
      </c>
      <c r="C787" s="18">
        <v>2020</v>
      </c>
      <c r="D787" s="12">
        <v>15.737200204116347</v>
      </c>
      <c r="E787" s="12">
        <v>14.545934530095037</v>
      </c>
      <c r="F787" s="12">
        <v>32.458333333333336</v>
      </c>
      <c r="G787" s="12">
        <v>53.732323232323232</v>
      </c>
      <c r="H787" s="12"/>
      <c r="I787" s="12"/>
    </row>
    <row r="788" spans="1:9" x14ac:dyDescent="0.25">
      <c r="A788" s="7" t="s">
        <v>142</v>
      </c>
      <c r="B788" s="8" t="s">
        <v>163</v>
      </c>
      <c r="C788" s="17">
        <v>2015</v>
      </c>
      <c r="D788" s="9">
        <v>11.101648481026389</v>
      </c>
      <c r="E788" s="9">
        <v>10.512248135372928</v>
      </c>
      <c r="F788" s="9">
        <v>12.84577497665733</v>
      </c>
      <c r="G788" s="9"/>
      <c r="H788" s="9"/>
      <c r="I788" s="9"/>
    </row>
    <row r="789" spans="1:9" x14ac:dyDescent="0.25">
      <c r="A789" s="7" t="s">
        <v>142</v>
      </c>
      <c r="B789" s="8" t="s">
        <v>163</v>
      </c>
      <c r="C789" s="17">
        <v>2016</v>
      </c>
      <c r="D789" s="9">
        <v>10.889273663178216</v>
      </c>
      <c r="E789" s="9">
        <v>10.301195696637453</v>
      </c>
      <c r="F789" s="9">
        <v>13.341514399737031</v>
      </c>
      <c r="G789" s="9"/>
      <c r="H789" s="9"/>
      <c r="I789" s="9"/>
    </row>
    <row r="790" spans="1:9" x14ac:dyDescent="0.25">
      <c r="A790" s="7" t="s">
        <v>142</v>
      </c>
      <c r="B790" s="8" t="s">
        <v>163</v>
      </c>
      <c r="C790" s="17">
        <v>2017</v>
      </c>
      <c r="D790" s="9">
        <v>11.166715166638577</v>
      </c>
      <c r="E790" s="9">
        <v>10.898945098237967</v>
      </c>
      <c r="F790" s="9">
        <v>13.437379227053139</v>
      </c>
      <c r="G790" s="9"/>
      <c r="H790" s="9"/>
      <c r="I790" s="9"/>
    </row>
    <row r="791" spans="1:9" x14ac:dyDescent="0.25">
      <c r="A791" s="10" t="s">
        <v>142</v>
      </c>
      <c r="B791" s="11" t="s">
        <v>163</v>
      </c>
      <c r="C791" s="18">
        <v>2019</v>
      </c>
      <c r="D791" s="12">
        <v>21.488637276158354</v>
      </c>
      <c r="E791" s="12">
        <v>20.161812297734627</v>
      </c>
      <c r="F791" s="12">
        <v>22.804615384615385</v>
      </c>
      <c r="G791" s="12"/>
      <c r="H791" s="12"/>
      <c r="I791" s="12"/>
    </row>
    <row r="792" spans="1:9" x14ac:dyDescent="0.25">
      <c r="A792" s="10" t="s">
        <v>142</v>
      </c>
      <c r="B792" s="11" t="s">
        <v>163</v>
      </c>
      <c r="C792" s="18">
        <v>2020</v>
      </c>
      <c r="D792" s="12">
        <v>11.761892648181124</v>
      </c>
      <c r="E792" s="12">
        <v>11.073916408668731</v>
      </c>
      <c r="F792" s="12">
        <v>12.611246943765281</v>
      </c>
      <c r="G792" s="12"/>
      <c r="H792" s="12"/>
      <c r="I792" s="12"/>
    </row>
    <row r="793" spans="1:9" x14ac:dyDescent="0.25">
      <c r="A793" s="7" t="s">
        <v>164</v>
      </c>
      <c r="B793" s="8" t="s">
        <v>164</v>
      </c>
      <c r="C793" s="17">
        <v>2015</v>
      </c>
      <c r="D793" s="9">
        <v>23.583038304235668</v>
      </c>
      <c r="E793" s="9">
        <v>21.370809649824835</v>
      </c>
      <c r="F793" s="9">
        <v>19.001580199006028</v>
      </c>
      <c r="G793" s="9">
        <v>18.700583931908092</v>
      </c>
      <c r="H793" s="9">
        <v>21.000968672093116</v>
      </c>
      <c r="I793" s="9">
        <v>25.152819567325988</v>
      </c>
    </row>
    <row r="794" spans="1:9" x14ac:dyDescent="0.25">
      <c r="A794" s="7" t="s">
        <v>164</v>
      </c>
      <c r="B794" s="8" t="s">
        <v>164</v>
      </c>
      <c r="C794" s="17">
        <v>2016</v>
      </c>
      <c r="D794" s="9">
        <v>21.933674768238614</v>
      </c>
      <c r="E794" s="9">
        <v>20.254486044092648</v>
      </c>
      <c r="F794" s="9">
        <v>17.833983813163254</v>
      </c>
      <c r="G794" s="9">
        <v>17.534800713038138</v>
      </c>
      <c r="H794" s="9">
        <v>19.459871107425631</v>
      </c>
      <c r="I794" s="9">
        <v>23.533637579762654</v>
      </c>
    </row>
    <row r="795" spans="1:9" x14ac:dyDescent="0.25">
      <c r="A795" s="7" t="s">
        <v>164</v>
      </c>
      <c r="B795" s="8" t="s">
        <v>164</v>
      </c>
      <c r="C795" s="17">
        <v>2017</v>
      </c>
      <c r="D795" s="9">
        <v>21.587448665589434</v>
      </c>
      <c r="E795" s="9">
        <v>20.773895175908162</v>
      </c>
      <c r="F795" s="9">
        <v>18.386656798282651</v>
      </c>
      <c r="G795" s="9">
        <v>17.831956242083571</v>
      </c>
      <c r="H795" s="9">
        <v>19.524221123944226</v>
      </c>
      <c r="I795" s="9">
        <v>22.984926925532644</v>
      </c>
    </row>
    <row r="796" spans="1:9" x14ac:dyDescent="0.25">
      <c r="A796" s="7" t="s">
        <v>164</v>
      </c>
      <c r="B796" s="8" t="s">
        <v>164</v>
      </c>
      <c r="C796" s="17">
        <v>2018</v>
      </c>
      <c r="D796" s="9">
        <v>21.987398637611591</v>
      </c>
      <c r="E796" s="9">
        <v>21.100524982717051</v>
      </c>
      <c r="F796" s="9">
        <v>18.294049786066015</v>
      </c>
      <c r="G796" s="9">
        <v>17.655713208977776</v>
      </c>
      <c r="H796" s="9">
        <v>19.471563129846942</v>
      </c>
      <c r="I796" s="9">
        <v>22.873207974016783</v>
      </c>
    </row>
    <row r="797" spans="1:9" x14ac:dyDescent="0.25">
      <c r="A797" s="10" t="s">
        <v>164</v>
      </c>
      <c r="B797" s="11" t="s">
        <v>164</v>
      </c>
      <c r="C797" s="18">
        <v>2019</v>
      </c>
      <c r="D797" s="12">
        <v>37.139321660848267</v>
      </c>
      <c r="E797" s="12">
        <v>36.309471748069285</v>
      </c>
      <c r="F797" s="12">
        <v>31.201931096030368</v>
      </c>
      <c r="G797" s="12">
        <v>30.044374024508787</v>
      </c>
      <c r="H797" s="12">
        <v>32.970198968860032</v>
      </c>
      <c r="I797" s="12">
        <v>38.0047196669885</v>
      </c>
    </row>
    <row r="798" spans="1:9" x14ac:dyDescent="0.25">
      <c r="A798" s="10" t="s">
        <v>164</v>
      </c>
      <c r="B798" s="11" t="s">
        <v>164</v>
      </c>
      <c r="C798" s="18">
        <v>2020</v>
      </c>
      <c r="D798" s="12">
        <v>21.845372398254209</v>
      </c>
      <c r="E798" s="12">
        <v>21.171147848289458</v>
      </c>
      <c r="F798" s="12">
        <v>17.966744844430874</v>
      </c>
      <c r="G798" s="12">
        <v>17.128323966110226</v>
      </c>
      <c r="H798" s="12">
        <v>18.823912734124669</v>
      </c>
      <c r="I798" s="12">
        <v>21.650957956209332</v>
      </c>
    </row>
    <row r="799" spans="1:9" x14ac:dyDescent="0.25">
      <c r="A799" s="7" t="s">
        <v>165</v>
      </c>
      <c r="B799" s="8" t="s">
        <v>871</v>
      </c>
      <c r="C799" s="17">
        <v>2015</v>
      </c>
      <c r="D799" s="9"/>
      <c r="E799" s="9"/>
      <c r="F799" s="9"/>
      <c r="G799" s="9"/>
      <c r="H799" s="9"/>
      <c r="I799" s="9"/>
    </row>
    <row r="800" spans="1:9" x14ac:dyDescent="0.25">
      <c r="A800" s="7" t="s">
        <v>165</v>
      </c>
      <c r="B800" s="8" t="s">
        <v>871</v>
      </c>
      <c r="C800" s="17">
        <v>2016</v>
      </c>
      <c r="D800" s="9"/>
      <c r="E800" s="9"/>
      <c r="F800" s="9"/>
      <c r="G800" s="9"/>
      <c r="H800" s="9"/>
      <c r="I800" s="9"/>
    </row>
    <row r="801" spans="1:9" x14ac:dyDescent="0.25">
      <c r="A801" s="7" t="s">
        <v>165</v>
      </c>
      <c r="B801" s="8" t="s">
        <v>166</v>
      </c>
      <c r="C801" s="17">
        <v>2015</v>
      </c>
      <c r="D801" s="9">
        <v>14.492349563750238</v>
      </c>
      <c r="E801" s="9">
        <v>15.304768390141112</v>
      </c>
      <c r="F801" s="9">
        <v>42.997821201955254</v>
      </c>
      <c r="G801" s="9">
        <v>31.397916666666664</v>
      </c>
      <c r="H801" s="9"/>
      <c r="I801" s="9"/>
    </row>
    <row r="802" spans="1:9" x14ac:dyDescent="0.25">
      <c r="A802" s="7" t="s">
        <v>165</v>
      </c>
      <c r="B802" s="8" t="s">
        <v>166</v>
      </c>
      <c r="C802" s="17">
        <v>2016</v>
      </c>
      <c r="D802" s="9">
        <v>16.256360151070073</v>
      </c>
      <c r="E802" s="9">
        <v>16.008345631862145</v>
      </c>
      <c r="F802" s="9">
        <v>38.852948965654498</v>
      </c>
      <c r="G802" s="9">
        <v>36.349718788263679</v>
      </c>
      <c r="H802" s="9"/>
      <c r="I802" s="9"/>
    </row>
    <row r="803" spans="1:9" x14ac:dyDescent="0.25">
      <c r="A803" s="7" t="s">
        <v>165</v>
      </c>
      <c r="B803" s="8" t="s">
        <v>166</v>
      </c>
      <c r="C803" s="17">
        <v>2017</v>
      </c>
      <c r="D803" s="9">
        <v>19.807271532387123</v>
      </c>
      <c r="E803" s="9">
        <v>17.497101466576598</v>
      </c>
      <c r="F803" s="9">
        <v>37.390383989057575</v>
      </c>
      <c r="G803" s="9">
        <v>39.918153928237963</v>
      </c>
      <c r="H803" s="9"/>
      <c r="I803" s="9"/>
    </row>
    <row r="804" spans="1:9" x14ac:dyDescent="0.25">
      <c r="A804" s="7" t="s">
        <v>165</v>
      </c>
      <c r="B804" s="8" t="s">
        <v>166</v>
      </c>
      <c r="C804" s="17">
        <v>2018</v>
      </c>
      <c r="D804" s="9">
        <v>19.030068328294728</v>
      </c>
      <c r="E804" s="9">
        <v>17.343604302341873</v>
      </c>
      <c r="F804" s="9">
        <v>39.794876190891138</v>
      </c>
      <c r="G804" s="9">
        <v>47.690751879699249</v>
      </c>
      <c r="H804" s="9"/>
      <c r="I804" s="9"/>
    </row>
    <row r="805" spans="1:9" x14ac:dyDescent="0.25">
      <c r="A805" s="10" t="s">
        <v>165</v>
      </c>
      <c r="B805" s="11" t="s">
        <v>166</v>
      </c>
      <c r="C805" s="18">
        <v>2019</v>
      </c>
      <c r="D805" s="12">
        <v>34.914407966631266</v>
      </c>
      <c r="E805" s="12">
        <v>31.465063833040286</v>
      </c>
      <c r="F805" s="12"/>
      <c r="G805" s="12"/>
      <c r="H805" s="12"/>
      <c r="I805" s="12"/>
    </row>
    <row r="806" spans="1:9" x14ac:dyDescent="0.25">
      <c r="A806" s="10" t="s">
        <v>165</v>
      </c>
      <c r="B806" s="11" t="s">
        <v>166</v>
      </c>
      <c r="C806" s="18">
        <v>2020</v>
      </c>
      <c r="D806" s="12">
        <v>19.305078249760459</v>
      </c>
      <c r="E806" s="12">
        <v>18.579071853845527</v>
      </c>
      <c r="F806" s="12">
        <v>53.673202614379086</v>
      </c>
      <c r="G806" s="12">
        <v>53.607407407407408</v>
      </c>
      <c r="H806" s="12"/>
      <c r="I806" s="12"/>
    </row>
    <row r="807" spans="1:9" x14ac:dyDescent="0.25">
      <c r="A807" s="7" t="s">
        <v>165</v>
      </c>
      <c r="B807" s="8" t="s">
        <v>167</v>
      </c>
      <c r="C807" s="17">
        <v>2015</v>
      </c>
      <c r="D807" s="9">
        <v>3.962577315699487</v>
      </c>
      <c r="E807" s="9"/>
      <c r="F807" s="9"/>
      <c r="G807" s="9"/>
      <c r="H807" s="9"/>
      <c r="I807" s="9"/>
    </row>
    <row r="808" spans="1:9" x14ac:dyDescent="0.25">
      <c r="A808" s="7" t="s">
        <v>165</v>
      </c>
      <c r="B808" s="8" t="s">
        <v>167</v>
      </c>
      <c r="C808" s="17">
        <v>2016</v>
      </c>
      <c r="D808" s="9">
        <v>3.7400702637512455</v>
      </c>
      <c r="E808" s="9"/>
      <c r="F808" s="9"/>
      <c r="G808" s="9"/>
      <c r="H808" s="9"/>
      <c r="I808" s="9"/>
    </row>
    <row r="809" spans="1:9" x14ac:dyDescent="0.25">
      <c r="A809" s="7" t="s">
        <v>165</v>
      </c>
      <c r="B809" s="8" t="s">
        <v>167</v>
      </c>
      <c r="C809" s="17">
        <v>2017</v>
      </c>
      <c r="D809" s="9"/>
      <c r="E809" s="9"/>
      <c r="F809" s="9"/>
      <c r="G809" s="9"/>
      <c r="H809" s="9"/>
      <c r="I809" s="9"/>
    </row>
    <row r="810" spans="1:9" x14ac:dyDescent="0.25">
      <c r="A810" s="7" t="s">
        <v>165</v>
      </c>
      <c r="B810" s="8" t="s">
        <v>872</v>
      </c>
      <c r="C810" s="17">
        <v>2015</v>
      </c>
      <c r="D810" s="9"/>
      <c r="E810" s="9"/>
      <c r="F810" s="9"/>
      <c r="G810" s="9"/>
      <c r="H810" s="9"/>
      <c r="I810" s="9"/>
    </row>
    <row r="811" spans="1:9" x14ac:dyDescent="0.25">
      <c r="A811" s="10" t="s">
        <v>165</v>
      </c>
      <c r="B811" s="11" t="s">
        <v>168</v>
      </c>
      <c r="C811" s="18">
        <v>2019</v>
      </c>
      <c r="D811" s="12">
        <v>14.408677396780966</v>
      </c>
      <c r="E811" s="12">
        <v>15.853333333333333</v>
      </c>
      <c r="F811" s="12"/>
      <c r="G811" s="12"/>
      <c r="H811" s="12"/>
      <c r="I811" s="12"/>
    </row>
    <row r="812" spans="1:9" x14ac:dyDescent="0.25">
      <c r="A812" s="7" t="s">
        <v>165</v>
      </c>
      <c r="B812" s="8" t="s">
        <v>870</v>
      </c>
      <c r="C812" s="17">
        <v>2015</v>
      </c>
      <c r="D812" s="9">
        <v>12.9285647272717</v>
      </c>
      <c r="E812" s="9">
        <v>14.753292220217084</v>
      </c>
      <c r="F812" s="9">
        <v>15.778165552358267</v>
      </c>
      <c r="G812" s="9">
        <v>18.256732896873618</v>
      </c>
      <c r="H812" s="9">
        <v>16.306454728130152</v>
      </c>
      <c r="I812" s="9">
        <v>18.652664104887069</v>
      </c>
    </row>
    <row r="813" spans="1:9" x14ac:dyDescent="0.25">
      <c r="A813" s="7" t="s">
        <v>165</v>
      </c>
      <c r="B813" s="8" t="s">
        <v>870</v>
      </c>
      <c r="C813" s="17">
        <v>2016</v>
      </c>
      <c r="D813" s="9">
        <v>11.886622982995933</v>
      </c>
      <c r="E813" s="9">
        <v>13.545962278599362</v>
      </c>
      <c r="F813" s="9">
        <v>14.570332239715372</v>
      </c>
      <c r="G813" s="9">
        <v>16.531974027563756</v>
      </c>
      <c r="H813" s="9">
        <v>15.396441235039974</v>
      </c>
      <c r="I813" s="9">
        <v>17.459562178987074</v>
      </c>
    </row>
    <row r="814" spans="1:9" x14ac:dyDescent="0.25">
      <c r="A814" s="7" t="s">
        <v>165</v>
      </c>
      <c r="B814" s="8" t="s">
        <v>870</v>
      </c>
      <c r="C814" s="17">
        <v>2017</v>
      </c>
      <c r="D814" s="9">
        <v>10.847052632428081</v>
      </c>
      <c r="E814" s="9">
        <v>12.988822853970227</v>
      </c>
      <c r="F814" s="9">
        <v>13.652912341484544</v>
      </c>
      <c r="G814" s="9">
        <v>15.44970048599764</v>
      </c>
      <c r="H814" s="9">
        <v>15.355615744441991</v>
      </c>
      <c r="I814" s="9">
        <v>17.395457066026268</v>
      </c>
    </row>
    <row r="815" spans="1:9" x14ac:dyDescent="0.25">
      <c r="A815" s="7" t="s">
        <v>165</v>
      </c>
      <c r="B815" s="8" t="s">
        <v>870</v>
      </c>
      <c r="C815" s="17">
        <v>2018</v>
      </c>
      <c r="D815" s="9">
        <v>10.397534999519795</v>
      </c>
      <c r="E815" s="9">
        <v>12.813932424972814</v>
      </c>
      <c r="F815" s="9">
        <v>12.985633408542904</v>
      </c>
      <c r="G815" s="9">
        <v>15.042452826347271</v>
      </c>
      <c r="H815" s="9">
        <v>14.172118087388265</v>
      </c>
      <c r="I815" s="9">
        <v>16.766223093370701</v>
      </c>
    </row>
    <row r="816" spans="1:9" x14ac:dyDescent="0.25">
      <c r="A816" s="10" t="s">
        <v>165</v>
      </c>
      <c r="B816" s="11" t="s">
        <v>169</v>
      </c>
      <c r="C816" s="18">
        <v>2019</v>
      </c>
      <c r="D816" s="12">
        <v>19.488571677649954</v>
      </c>
      <c r="E816" s="12">
        <v>24.035591760685058</v>
      </c>
      <c r="F816" s="12">
        <v>23.785665890434579</v>
      </c>
      <c r="G816" s="12">
        <v>28.113238903538477</v>
      </c>
      <c r="H816" s="12">
        <v>24.882505164727629</v>
      </c>
      <c r="I816" s="12">
        <v>30.775598692548861</v>
      </c>
    </row>
    <row r="817" spans="1:9" x14ac:dyDescent="0.25">
      <c r="A817" s="10" t="s">
        <v>165</v>
      </c>
      <c r="B817" s="11" t="s">
        <v>169</v>
      </c>
      <c r="C817" s="18">
        <v>2020</v>
      </c>
      <c r="D817" s="12">
        <v>10.892104929977251</v>
      </c>
      <c r="E817" s="12">
        <v>13.135814301212472</v>
      </c>
      <c r="F817" s="12">
        <v>13.006605936558412</v>
      </c>
      <c r="G817" s="12">
        <v>15.879784557512396</v>
      </c>
      <c r="H817" s="12">
        <v>13.633420484654934</v>
      </c>
      <c r="I817" s="12">
        <v>17.55927434667035</v>
      </c>
    </row>
    <row r="818" spans="1:9" x14ac:dyDescent="0.25">
      <c r="A818" s="7" t="s">
        <v>165</v>
      </c>
      <c r="B818" s="8" t="s">
        <v>171</v>
      </c>
      <c r="C818" s="17">
        <v>2015</v>
      </c>
      <c r="D818" s="9">
        <v>6.7929203333588895</v>
      </c>
      <c r="E818" s="9">
        <v>8.4381029154825136</v>
      </c>
      <c r="F818" s="9">
        <v>9.9217329468132345</v>
      </c>
      <c r="G818" s="9"/>
      <c r="H818" s="9"/>
      <c r="I818" s="9"/>
    </row>
    <row r="819" spans="1:9" x14ac:dyDescent="0.25">
      <c r="A819" s="7" t="s">
        <v>165</v>
      </c>
      <c r="B819" s="8" t="s">
        <v>171</v>
      </c>
      <c r="C819" s="17">
        <v>2016</v>
      </c>
      <c r="D819" s="9">
        <v>6.9204905560769481</v>
      </c>
      <c r="E819" s="9">
        <v>8.586268794166811</v>
      </c>
      <c r="F819" s="9">
        <v>9.6235619706503659</v>
      </c>
      <c r="G819" s="9"/>
      <c r="H819" s="9"/>
      <c r="I819" s="9"/>
    </row>
    <row r="820" spans="1:9" x14ac:dyDescent="0.25">
      <c r="A820" s="7" t="s">
        <v>165</v>
      </c>
      <c r="B820" s="8" t="s">
        <v>171</v>
      </c>
      <c r="C820" s="17">
        <v>2017</v>
      </c>
      <c r="D820" s="9">
        <v>7.0750251997093727</v>
      </c>
      <c r="E820" s="9">
        <v>9.5978727149339225</v>
      </c>
      <c r="F820" s="9">
        <v>8.0995091536223089</v>
      </c>
      <c r="G820" s="9"/>
      <c r="H820" s="9"/>
      <c r="I820" s="9"/>
    </row>
    <row r="821" spans="1:9" x14ac:dyDescent="0.25">
      <c r="A821" s="7" t="s">
        <v>165</v>
      </c>
      <c r="B821" s="8" t="s">
        <v>171</v>
      </c>
      <c r="C821" s="17">
        <v>2018</v>
      </c>
      <c r="D821" s="9">
        <v>7.195401273278498</v>
      </c>
      <c r="E821" s="9">
        <v>9.5518536572740675</v>
      </c>
      <c r="F821" s="9">
        <v>8.7439840683790084</v>
      </c>
      <c r="G821" s="9"/>
      <c r="H821" s="9"/>
      <c r="I821" s="9"/>
    </row>
    <row r="822" spans="1:9" x14ac:dyDescent="0.25">
      <c r="A822" s="10" t="s">
        <v>165</v>
      </c>
      <c r="B822" s="11" t="s">
        <v>171</v>
      </c>
      <c r="C822" s="18">
        <v>2019</v>
      </c>
      <c r="D822" s="12">
        <v>6.7077898695686962</v>
      </c>
      <c r="E822" s="12">
        <v>8.0423674879534506</v>
      </c>
      <c r="F822" s="12">
        <v>8.3245436105476678</v>
      </c>
      <c r="G822" s="12"/>
      <c r="H822" s="12"/>
      <c r="I822" s="12"/>
    </row>
    <row r="823" spans="1:9" x14ac:dyDescent="0.25">
      <c r="A823" s="10" t="s">
        <v>165</v>
      </c>
      <c r="B823" s="11" t="s">
        <v>171</v>
      </c>
      <c r="C823" s="18">
        <v>2020</v>
      </c>
      <c r="D823" s="12">
        <v>7.2827813116911599</v>
      </c>
      <c r="E823" s="12">
        <v>8.5234789710085757</v>
      </c>
      <c r="F823" s="12">
        <v>9.223684210526315</v>
      </c>
      <c r="G823" s="12"/>
      <c r="H823" s="12"/>
      <c r="I823" s="12"/>
    </row>
    <row r="824" spans="1:9" x14ac:dyDescent="0.25">
      <c r="A824" s="10" t="s">
        <v>165</v>
      </c>
      <c r="B824" s="11" t="s">
        <v>172</v>
      </c>
      <c r="C824" s="18">
        <v>2019</v>
      </c>
      <c r="D824" s="12">
        <v>14.76923076923077</v>
      </c>
      <c r="E824" s="12">
        <v>14.76923076923077</v>
      </c>
      <c r="F824" s="12"/>
      <c r="G824" s="12"/>
      <c r="H824" s="12"/>
      <c r="I824" s="12"/>
    </row>
    <row r="825" spans="1:9" x14ac:dyDescent="0.25">
      <c r="A825" s="7" t="s">
        <v>165</v>
      </c>
      <c r="B825" s="8" t="s">
        <v>173</v>
      </c>
      <c r="C825" s="17">
        <v>2015</v>
      </c>
      <c r="D825" s="9">
        <v>19.048840588174023</v>
      </c>
      <c r="E825" s="9"/>
      <c r="F825" s="9"/>
      <c r="G825" s="9"/>
      <c r="H825" s="9"/>
      <c r="I825" s="9"/>
    </row>
    <row r="826" spans="1:9" x14ac:dyDescent="0.25">
      <c r="A826" s="7" t="s">
        <v>165</v>
      </c>
      <c r="B826" s="8" t="s">
        <v>173</v>
      </c>
      <c r="C826" s="17">
        <v>2016</v>
      </c>
      <c r="D826" s="9">
        <v>19.100711138752363</v>
      </c>
      <c r="E826" s="9"/>
      <c r="F826" s="9"/>
      <c r="G826" s="9"/>
      <c r="H826" s="9"/>
      <c r="I826" s="9"/>
    </row>
    <row r="827" spans="1:9" x14ac:dyDescent="0.25">
      <c r="A827" s="7" t="s">
        <v>165</v>
      </c>
      <c r="B827" s="8" t="s">
        <v>174</v>
      </c>
      <c r="C827" s="17">
        <v>2015</v>
      </c>
      <c r="D827" s="9">
        <v>19.933641798990266</v>
      </c>
      <c r="E827" s="9">
        <v>19.842298584433784</v>
      </c>
      <c r="F827" s="9">
        <v>19.596878821269069</v>
      </c>
      <c r="G827" s="9">
        <v>20.475330854823497</v>
      </c>
      <c r="H827" s="9"/>
      <c r="I827" s="9"/>
    </row>
    <row r="828" spans="1:9" x14ac:dyDescent="0.25">
      <c r="A828" s="7" t="s">
        <v>165</v>
      </c>
      <c r="B828" s="8" t="s">
        <v>174</v>
      </c>
      <c r="C828" s="17">
        <v>2016</v>
      </c>
      <c r="D828" s="9">
        <v>19.951728425919104</v>
      </c>
      <c r="E828" s="9">
        <v>19.937658697207493</v>
      </c>
      <c r="F828" s="9">
        <v>19.71173957759618</v>
      </c>
      <c r="G828" s="9">
        <v>20.282981327930418</v>
      </c>
      <c r="H828" s="9"/>
      <c r="I828" s="9"/>
    </row>
    <row r="829" spans="1:9" x14ac:dyDescent="0.25">
      <c r="A829" s="7" t="s">
        <v>165</v>
      </c>
      <c r="B829" s="8" t="s">
        <v>174</v>
      </c>
      <c r="C829" s="17">
        <v>2017</v>
      </c>
      <c r="D829" s="9">
        <v>19.823365784403467</v>
      </c>
      <c r="E829" s="9">
        <v>19.686153967439168</v>
      </c>
      <c r="F829" s="9">
        <v>19.552614583660283</v>
      </c>
      <c r="G829" s="9">
        <v>19.76129867176725</v>
      </c>
      <c r="H829" s="9"/>
      <c r="I829" s="9"/>
    </row>
    <row r="830" spans="1:9" x14ac:dyDescent="0.25">
      <c r="A830" s="10" t="s">
        <v>165</v>
      </c>
      <c r="B830" s="11" t="s">
        <v>174</v>
      </c>
      <c r="C830" s="18">
        <v>2019</v>
      </c>
      <c r="D830" s="12">
        <v>25.536403933745831</v>
      </c>
      <c r="E830" s="12">
        <v>26.468841285296982</v>
      </c>
      <c r="F830" s="12">
        <v>27.498625114573784</v>
      </c>
      <c r="G830" s="12">
        <v>33.034340659340657</v>
      </c>
      <c r="H830" s="12"/>
      <c r="I830" s="12"/>
    </row>
    <row r="831" spans="1:9" x14ac:dyDescent="0.25">
      <c r="A831" s="10" t="s">
        <v>165</v>
      </c>
      <c r="B831" s="11" t="s">
        <v>174</v>
      </c>
      <c r="C831" s="18">
        <v>2020</v>
      </c>
      <c r="D831" s="12">
        <v>13.617415218949121</v>
      </c>
      <c r="E831" s="12">
        <v>14.300323221309242</v>
      </c>
      <c r="F831" s="12">
        <v>15.948967193195626</v>
      </c>
      <c r="G831" s="12">
        <v>17.609756097560975</v>
      </c>
      <c r="H831" s="12"/>
      <c r="I831" s="12"/>
    </row>
    <row r="832" spans="1:9" x14ac:dyDescent="0.25">
      <c r="A832" s="7" t="s">
        <v>165</v>
      </c>
      <c r="B832" s="8" t="s">
        <v>873</v>
      </c>
      <c r="C832" s="17">
        <v>2015</v>
      </c>
      <c r="D832" s="9"/>
      <c r="E832" s="9"/>
      <c r="F832" s="9"/>
      <c r="G832" s="9"/>
      <c r="H832" s="9"/>
      <c r="I832" s="9"/>
    </row>
    <row r="833" spans="1:9" x14ac:dyDescent="0.25">
      <c r="A833" s="7" t="s">
        <v>165</v>
      </c>
      <c r="B833" s="8" t="s">
        <v>874</v>
      </c>
      <c r="C833" s="17">
        <v>2015</v>
      </c>
      <c r="D833" s="9"/>
      <c r="E833" s="9"/>
      <c r="F833" s="9"/>
      <c r="G833" s="9"/>
      <c r="H833" s="9"/>
      <c r="I833" s="9"/>
    </row>
    <row r="834" spans="1:9" x14ac:dyDescent="0.25">
      <c r="A834" s="7" t="s">
        <v>165</v>
      </c>
      <c r="B834" s="8" t="s">
        <v>874</v>
      </c>
      <c r="C834" s="17">
        <v>2016</v>
      </c>
      <c r="D834" s="9"/>
      <c r="E834" s="9"/>
      <c r="F834" s="9"/>
      <c r="G834" s="9"/>
      <c r="H834" s="9"/>
      <c r="I834" s="9"/>
    </row>
    <row r="835" spans="1:9" x14ac:dyDescent="0.25">
      <c r="A835" s="7" t="s">
        <v>165</v>
      </c>
      <c r="B835" s="8" t="s">
        <v>874</v>
      </c>
      <c r="C835" s="17">
        <v>2017</v>
      </c>
      <c r="D835" s="9"/>
      <c r="E835" s="9"/>
      <c r="F835" s="9"/>
      <c r="G835" s="9"/>
      <c r="H835" s="9"/>
      <c r="I835" s="9"/>
    </row>
    <row r="836" spans="1:9" x14ac:dyDescent="0.25">
      <c r="A836" s="7" t="s">
        <v>165</v>
      </c>
      <c r="B836" s="8" t="s">
        <v>175</v>
      </c>
      <c r="C836" s="17">
        <v>2015</v>
      </c>
      <c r="D836" s="9"/>
      <c r="E836" s="9"/>
      <c r="F836" s="9"/>
      <c r="G836" s="9"/>
      <c r="H836" s="9"/>
      <c r="I836" s="9"/>
    </row>
    <row r="837" spans="1:9" x14ac:dyDescent="0.25">
      <c r="A837" s="7" t="s">
        <v>165</v>
      </c>
      <c r="B837" s="8" t="s">
        <v>175</v>
      </c>
      <c r="C837" s="17">
        <v>2016</v>
      </c>
      <c r="D837" s="9"/>
      <c r="E837" s="9"/>
      <c r="F837" s="9"/>
      <c r="G837" s="9"/>
      <c r="H837" s="9"/>
      <c r="I837" s="9"/>
    </row>
    <row r="838" spans="1:9" x14ac:dyDescent="0.25">
      <c r="A838" s="7" t="s">
        <v>165</v>
      </c>
      <c r="B838" s="8" t="s">
        <v>175</v>
      </c>
      <c r="C838" s="17">
        <v>2017</v>
      </c>
      <c r="D838" s="9"/>
      <c r="E838" s="9"/>
      <c r="F838" s="9"/>
      <c r="G838" s="9"/>
      <c r="H838" s="9"/>
      <c r="I838" s="9"/>
    </row>
    <row r="839" spans="1:9" x14ac:dyDescent="0.25">
      <c r="A839" s="7" t="s">
        <v>165</v>
      </c>
      <c r="B839" s="8" t="s">
        <v>175</v>
      </c>
      <c r="C839" s="17">
        <v>2018</v>
      </c>
      <c r="D839" s="9"/>
      <c r="E839" s="9"/>
      <c r="F839" s="9"/>
      <c r="G839" s="9"/>
      <c r="H839" s="9"/>
      <c r="I839" s="9"/>
    </row>
    <row r="840" spans="1:9" x14ac:dyDescent="0.25">
      <c r="A840" s="10" t="s">
        <v>165</v>
      </c>
      <c r="B840" s="11" t="s">
        <v>175</v>
      </c>
      <c r="C840" s="18">
        <v>2019</v>
      </c>
      <c r="D840" s="12"/>
      <c r="E840" s="12"/>
      <c r="F840" s="12"/>
      <c r="G840" s="12"/>
      <c r="H840" s="12"/>
      <c r="I840" s="12"/>
    </row>
    <row r="841" spans="1:9" x14ac:dyDescent="0.25">
      <c r="A841" s="10" t="s">
        <v>165</v>
      </c>
      <c r="B841" s="11" t="s">
        <v>175</v>
      </c>
      <c r="C841" s="18">
        <v>2020</v>
      </c>
      <c r="D841" s="12">
        <v>16</v>
      </c>
      <c r="E841" s="12">
        <v>16</v>
      </c>
      <c r="F841" s="12"/>
      <c r="G841" s="12"/>
      <c r="H841" s="12"/>
      <c r="I841" s="12"/>
    </row>
    <row r="842" spans="1:9" x14ac:dyDescent="0.25">
      <c r="A842" s="7" t="s">
        <v>165</v>
      </c>
      <c r="B842" s="8" t="s">
        <v>176</v>
      </c>
      <c r="C842" s="17">
        <v>2015</v>
      </c>
      <c r="D842" s="9">
        <v>12</v>
      </c>
      <c r="E842" s="9">
        <v>12</v>
      </c>
      <c r="F842" s="9">
        <v>12</v>
      </c>
      <c r="G842" s="9"/>
      <c r="H842" s="9"/>
      <c r="I842" s="9"/>
    </row>
    <row r="843" spans="1:9" x14ac:dyDescent="0.25">
      <c r="A843" s="7" t="s">
        <v>165</v>
      </c>
      <c r="B843" s="8" t="s">
        <v>176</v>
      </c>
      <c r="C843" s="17">
        <v>2016</v>
      </c>
      <c r="D843" s="9">
        <v>12</v>
      </c>
      <c r="E843" s="9">
        <v>12</v>
      </c>
      <c r="F843" s="9">
        <v>12</v>
      </c>
      <c r="G843" s="9"/>
      <c r="H843" s="9"/>
      <c r="I843" s="9"/>
    </row>
    <row r="844" spans="1:9" x14ac:dyDescent="0.25">
      <c r="A844" s="7" t="s">
        <v>165</v>
      </c>
      <c r="B844" s="8" t="s">
        <v>176</v>
      </c>
      <c r="C844" s="17">
        <v>2017</v>
      </c>
      <c r="D844" s="9">
        <v>12</v>
      </c>
      <c r="E844" s="9">
        <v>12</v>
      </c>
      <c r="F844" s="9">
        <v>12</v>
      </c>
      <c r="G844" s="9"/>
      <c r="H844" s="9"/>
      <c r="I844" s="9"/>
    </row>
    <row r="845" spans="1:9" x14ac:dyDescent="0.25">
      <c r="A845" s="10" t="s">
        <v>165</v>
      </c>
      <c r="B845" s="11" t="s">
        <v>176</v>
      </c>
      <c r="C845" s="18">
        <v>2019</v>
      </c>
      <c r="D845" s="12">
        <v>22.153846153846153</v>
      </c>
      <c r="E845" s="12">
        <v>22.153846153846153</v>
      </c>
      <c r="F845" s="12">
        <v>22.153846153846153</v>
      </c>
      <c r="G845" s="12"/>
      <c r="H845" s="12"/>
      <c r="I845" s="12"/>
    </row>
    <row r="846" spans="1:9" x14ac:dyDescent="0.25">
      <c r="A846" s="7" t="s">
        <v>165</v>
      </c>
      <c r="B846" s="8" t="s">
        <v>875</v>
      </c>
      <c r="C846" s="17">
        <v>2015</v>
      </c>
      <c r="D846" s="9">
        <v>20</v>
      </c>
      <c r="E846" s="9"/>
      <c r="F846" s="9"/>
      <c r="G846" s="9"/>
      <c r="H846" s="9"/>
      <c r="I846" s="9"/>
    </row>
    <row r="847" spans="1:9" x14ac:dyDescent="0.25">
      <c r="A847" s="7" t="s">
        <v>165</v>
      </c>
      <c r="B847" s="8" t="s">
        <v>875</v>
      </c>
      <c r="C847" s="17">
        <v>2016</v>
      </c>
      <c r="D847" s="9">
        <v>20</v>
      </c>
      <c r="E847" s="9">
        <v>20</v>
      </c>
      <c r="F847" s="9"/>
      <c r="G847" s="9"/>
      <c r="H847" s="9"/>
      <c r="I847" s="9"/>
    </row>
    <row r="848" spans="1:9" x14ac:dyDescent="0.25">
      <c r="A848" s="7" t="s">
        <v>165</v>
      </c>
      <c r="B848" s="8" t="s">
        <v>177</v>
      </c>
      <c r="C848" s="17">
        <v>2016</v>
      </c>
      <c r="D848" s="9">
        <v>20</v>
      </c>
      <c r="E848" s="9">
        <v>20</v>
      </c>
      <c r="F848" s="9"/>
      <c r="G848" s="9"/>
      <c r="H848" s="9"/>
      <c r="I848" s="9"/>
    </row>
    <row r="849" spans="1:9" x14ac:dyDescent="0.25">
      <c r="A849" s="7" t="s">
        <v>165</v>
      </c>
      <c r="B849" s="8" t="s">
        <v>177</v>
      </c>
      <c r="C849" s="17">
        <v>2017</v>
      </c>
      <c r="D849" s="9">
        <v>20</v>
      </c>
      <c r="E849" s="9">
        <v>20</v>
      </c>
      <c r="F849" s="9"/>
      <c r="G849" s="9"/>
      <c r="H849" s="9"/>
      <c r="I849" s="9"/>
    </row>
    <row r="850" spans="1:9" x14ac:dyDescent="0.25">
      <c r="A850" s="7" t="s">
        <v>165</v>
      </c>
      <c r="B850" s="8" t="s">
        <v>177</v>
      </c>
      <c r="C850" s="17">
        <v>2018</v>
      </c>
      <c r="D850" s="9">
        <v>16</v>
      </c>
      <c r="E850" s="9">
        <v>16</v>
      </c>
      <c r="F850" s="9"/>
      <c r="G850" s="9"/>
      <c r="H850" s="9"/>
      <c r="I850" s="9"/>
    </row>
    <row r="851" spans="1:9" x14ac:dyDescent="0.25">
      <c r="A851" s="10" t="s">
        <v>165</v>
      </c>
      <c r="B851" s="11" t="s">
        <v>177</v>
      </c>
      <c r="C851" s="18">
        <v>2019</v>
      </c>
      <c r="D851" s="12">
        <v>16</v>
      </c>
      <c r="E851" s="12">
        <v>16</v>
      </c>
      <c r="F851" s="12"/>
      <c r="G851" s="12"/>
      <c r="H851" s="12"/>
      <c r="I851" s="12"/>
    </row>
    <row r="852" spans="1:9" x14ac:dyDescent="0.25">
      <c r="A852" s="7" t="s">
        <v>165</v>
      </c>
      <c r="B852" s="8" t="s">
        <v>959</v>
      </c>
      <c r="C852" s="17">
        <v>2017</v>
      </c>
      <c r="D852" s="9">
        <v>15.205303311094328</v>
      </c>
      <c r="E852" s="9">
        <v>14.017261219792864</v>
      </c>
      <c r="F852" s="9"/>
      <c r="G852" s="9"/>
      <c r="H852" s="9"/>
      <c r="I852" s="9"/>
    </row>
    <row r="853" spans="1:9" x14ac:dyDescent="0.25">
      <c r="A853" s="7" t="s">
        <v>165</v>
      </c>
      <c r="B853" s="8" t="s">
        <v>959</v>
      </c>
      <c r="C853" s="17">
        <v>2018</v>
      </c>
      <c r="D853" s="9">
        <v>13.97619737287229</v>
      </c>
      <c r="E853" s="9">
        <v>14.065227170490326</v>
      </c>
      <c r="F853" s="9"/>
      <c r="G853" s="9"/>
      <c r="H853" s="9"/>
      <c r="I853" s="9"/>
    </row>
    <row r="854" spans="1:9" x14ac:dyDescent="0.25">
      <c r="A854" s="10" t="s">
        <v>165</v>
      </c>
      <c r="B854" s="11" t="s">
        <v>178</v>
      </c>
      <c r="C854" s="18">
        <v>2019</v>
      </c>
      <c r="D854" s="12">
        <v>15.984045903015884</v>
      </c>
      <c r="E854" s="12">
        <v>16.082324455205811</v>
      </c>
      <c r="F854" s="12"/>
      <c r="G854" s="12"/>
      <c r="H854" s="12"/>
      <c r="I854" s="12"/>
    </row>
    <row r="855" spans="1:9" x14ac:dyDescent="0.25">
      <c r="A855" s="7" t="s">
        <v>165</v>
      </c>
      <c r="B855" s="8" t="s">
        <v>179</v>
      </c>
      <c r="C855" s="17">
        <v>2015</v>
      </c>
      <c r="D855" s="9">
        <v>46.019262027236337</v>
      </c>
      <c r="E855" s="9">
        <v>43.542002902757616</v>
      </c>
      <c r="F855" s="9">
        <v>44.763214347642986</v>
      </c>
      <c r="G855" s="9"/>
      <c r="H855" s="9"/>
      <c r="I855" s="9"/>
    </row>
    <row r="856" spans="1:9" x14ac:dyDescent="0.25">
      <c r="A856" s="7" t="s">
        <v>165</v>
      </c>
      <c r="B856" s="8" t="s">
        <v>179</v>
      </c>
      <c r="C856" s="17">
        <v>2016</v>
      </c>
      <c r="D856" s="9">
        <v>24.639917638954067</v>
      </c>
      <c r="E856" s="9">
        <v>22.141225177984069</v>
      </c>
      <c r="F856" s="9">
        <v>24.213372145144287</v>
      </c>
      <c r="G856" s="9">
        <v>45.654718431674034</v>
      </c>
      <c r="H856" s="9"/>
      <c r="I856" s="9"/>
    </row>
    <row r="857" spans="1:9" x14ac:dyDescent="0.25">
      <c r="A857" s="10" t="s">
        <v>165</v>
      </c>
      <c r="B857" s="11" t="s">
        <v>180</v>
      </c>
      <c r="C857" s="18">
        <v>2019</v>
      </c>
      <c r="D857" s="12">
        <v>9.2307692307692299</v>
      </c>
      <c r="E857" s="12">
        <v>9.2307692307692299</v>
      </c>
      <c r="F857" s="12"/>
      <c r="G857" s="12"/>
      <c r="H857" s="12"/>
      <c r="I857" s="12"/>
    </row>
    <row r="858" spans="1:9" x14ac:dyDescent="0.25">
      <c r="A858" s="7" t="s">
        <v>165</v>
      </c>
      <c r="B858" s="8" t="s">
        <v>181</v>
      </c>
      <c r="C858" s="17">
        <v>2015</v>
      </c>
      <c r="D858" s="9">
        <v>3.2179226069246436</v>
      </c>
      <c r="E858" s="9">
        <v>3.0032488628979856</v>
      </c>
      <c r="F858" s="9">
        <v>1.6666666666666667</v>
      </c>
      <c r="G858" s="9"/>
      <c r="H858" s="9"/>
      <c r="I858" s="9"/>
    </row>
    <row r="859" spans="1:9" x14ac:dyDescent="0.25">
      <c r="A859" s="7" t="s">
        <v>165</v>
      </c>
      <c r="B859" s="8" t="s">
        <v>181</v>
      </c>
      <c r="C859" s="17">
        <v>2017</v>
      </c>
      <c r="D859" s="9">
        <v>13.410047522063818</v>
      </c>
      <c r="E859" s="9">
        <v>14.280701754385971</v>
      </c>
      <c r="F859" s="9">
        <v>20.833333333333336</v>
      </c>
      <c r="G859" s="9"/>
      <c r="H859" s="9"/>
      <c r="I859" s="9"/>
    </row>
    <row r="860" spans="1:9" x14ac:dyDescent="0.25">
      <c r="A860" s="10" t="s">
        <v>165</v>
      </c>
      <c r="B860" s="11" t="s">
        <v>181</v>
      </c>
      <c r="C860" s="18">
        <v>2019</v>
      </c>
      <c r="D860" s="12">
        <v>24.757894736842104</v>
      </c>
      <c r="E860" s="12">
        <v>25.964912280701753</v>
      </c>
      <c r="F860" s="12">
        <v>37.878787878787875</v>
      </c>
      <c r="G860" s="12"/>
      <c r="H860" s="12"/>
      <c r="I860" s="12"/>
    </row>
    <row r="861" spans="1:9" x14ac:dyDescent="0.25">
      <c r="A861" s="7" t="s">
        <v>165</v>
      </c>
      <c r="B861" s="8" t="s">
        <v>182</v>
      </c>
      <c r="C861" s="17">
        <v>2015</v>
      </c>
      <c r="D861" s="9">
        <v>20</v>
      </c>
      <c r="E861" s="9">
        <v>20</v>
      </c>
      <c r="F861" s="9"/>
      <c r="G861" s="9"/>
      <c r="H861" s="9"/>
      <c r="I861" s="9"/>
    </row>
    <row r="862" spans="1:9" x14ac:dyDescent="0.25">
      <c r="A862" s="7" t="s">
        <v>165</v>
      </c>
      <c r="B862" s="8" t="s">
        <v>182</v>
      </c>
      <c r="C862" s="17">
        <v>2016</v>
      </c>
      <c r="D862" s="9">
        <v>8.252617350637351</v>
      </c>
      <c r="E862" s="9">
        <v>15.510310319490619</v>
      </c>
      <c r="F862" s="9"/>
      <c r="G862" s="9"/>
      <c r="H862" s="9"/>
      <c r="I862" s="9"/>
    </row>
    <row r="863" spans="1:9" x14ac:dyDescent="0.25">
      <c r="A863" s="7" t="s">
        <v>165</v>
      </c>
      <c r="B863" s="8" t="s">
        <v>182</v>
      </c>
      <c r="C863" s="17">
        <v>2017</v>
      </c>
      <c r="D863" s="9">
        <v>7.147624767801477</v>
      </c>
      <c r="E863" s="9">
        <v>12.186098285204991</v>
      </c>
      <c r="F863" s="9"/>
      <c r="G863" s="9"/>
      <c r="H863" s="9"/>
      <c r="I863" s="9"/>
    </row>
    <row r="864" spans="1:9" x14ac:dyDescent="0.25">
      <c r="A864" s="7" t="s">
        <v>165</v>
      </c>
      <c r="B864" s="8" t="s">
        <v>182</v>
      </c>
      <c r="C864" s="17">
        <v>2018</v>
      </c>
      <c r="D864" s="9">
        <v>6.4886202292484461</v>
      </c>
      <c r="E864" s="9">
        <v>11.520055394295396</v>
      </c>
      <c r="F864" s="9"/>
      <c r="G864" s="9"/>
      <c r="H864" s="9"/>
      <c r="I864" s="9"/>
    </row>
    <row r="865" spans="1:9" x14ac:dyDescent="0.25">
      <c r="A865" s="10" t="s">
        <v>165</v>
      </c>
      <c r="B865" s="11" t="s">
        <v>182</v>
      </c>
      <c r="C865" s="18">
        <v>2019</v>
      </c>
      <c r="D865" s="12">
        <v>11.734868022501082</v>
      </c>
      <c r="E865" s="12">
        <v>22.329387893134935</v>
      </c>
      <c r="F865" s="12"/>
      <c r="G865" s="12"/>
      <c r="H865" s="12"/>
      <c r="I865" s="12"/>
    </row>
    <row r="866" spans="1:9" x14ac:dyDescent="0.25">
      <c r="A866" s="10" t="s">
        <v>165</v>
      </c>
      <c r="B866" s="11" t="s">
        <v>182</v>
      </c>
      <c r="C866" s="18">
        <v>2020</v>
      </c>
      <c r="D866" s="12">
        <v>6.8959838504037396</v>
      </c>
      <c r="E866" s="12">
        <v>13.100292825768667</v>
      </c>
      <c r="F866" s="12"/>
      <c r="G866" s="12"/>
      <c r="H866" s="12"/>
      <c r="I866" s="12"/>
    </row>
    <row r="867" spans="1:9" x14ac:dyDescent="0.25">
      <c r="A867" s="7" t="s">
        <v>165</v>
      </c>
      <c r="B867" s="8" t="s">
        <v>183</v>
      </c>
      <c r="C867" s="17">
        <v>2015</v>
      </c>
      <c r="D867" s="9">
        <v>23.333333333333332</v>
      </c>
      <c r="E867" s="9">
        <v>23.333333333333332</v>
      </c>
      <c r="F867" s="9">
        <v>23.333333333333332</v>
      </c>
      <c r="G867" s="9"/>
      <c r="H867" s="9"/>
      <c r="I867" s="9"/>
    </row>
    <row r="868" spans="1:9" x14ac:dyDescent="0.25">
      <c r="A868" s="7" t="s">
        <v>165</v>
      </c>
      <c r="B868" s="8" t="s">
        <v>183</v>
      </c>
      <c r="C868" s="17">
        <v>2016</v>
      </c>
      <c r="D868" s="9">
        <v>20.407523510971782</v>
      </c>
      <c r="E868" s="9">
        <v>20.076923076923073</v>
      </c>
      <c r="F868" s="9">
        <v>23.333333333333332</v>
      </c>
      <c r="G868" s="9"/>
      <c r="H868" s="9"/>
      <c r="I868" s="9"/>
    </row>
    <row r="869" spans="1:9" x14ac:dyDescent="0.25">
      <c r="A869" s="7" t="s">
        <v>165</v>
      </c>
      <c r="B869" s="8" t="s">
        <v>183</v>
      </c>
      <c r="C869" s="17">
        <v>2017</v>
      </c>
      <c r="D869" s="9">
        <v>20</v>
      </c>
      <c r="E869" s="9">
        <v>20</v>
      </c>
      <c r="F869" s="9">
        <v>20</v>
      </c>
      <c r="G869" s="9"/>
      <c r="H869" s="9"/>
      <c r="I869" s="9"/>
    </row>
    <row r="870" spans="1:9" x14ac:dyDescent="0.25">
      <c r="A870" s="10" t="s">
        <v>165</v>
      </c>
      <c r="B870" s="11" t="s">
        <v>183</v>
      </c>
      <c r="C870" s="18">
        <v>2019</v>
      </c>
      <c r="D870" s="12">
        <v>36.92307692307692</v>
      </c>
      <c r="E870" s="12">
        <v>36.92307692307692</v>
      </c>
      <c r="F870" s="12">
        <v>36.92307692307692</v>
      </c>
      <c r="G870" s="12"/>
      <c r="H870" s="12"/>
      <c r="I870" s="12"/>
    </row>
    <row r="871" spans="1:9" x14ac:dyDescent="0.25">
      <c r="A871" s="7" t="s">
        <v>165</v>
      </c>
      <c r="B871" s="8" t="s">
        <v>184</v>
      </c>
      <c r="C871" s="17">
        <v>2015</v>
      </c>
      <c r="D871" s="9">
        <v>36</v>
      </c>
      <c r="E871" s="9">
        <v>19.333333333333332</v>
      </c>
      <c r="F871" s="9">
        <v>18</v>
      </c>
      <c r="G871" s="9"/>
      <c r="H871" s="9"/>
      <c r="I871" s="9"/>
    </row>
    <row r="872" spans="1:9" x14ac:dyDescent="0.25">
      <c r="A872" s="7" t="s">
        <v>165</v>
      </c>
      <c r="B872" s="8" t="s">
        <v>184</v>
      </c>
      <c r="C872" s="17">
        <v>2016</v>
      </c>
      <c r="D872" s="9">
        <v>12</v>
      </c>
      <c r="E872" s="9">
        <v>5</v>
      </c>
      <c r="F872" s="9">
        <v>3</v>
      </c>
      <c r="G872" s="9"/>
      <c r="H872" s="9"/>
      <c r="I872" s="9"/>
    </row>
    <row r="873" spans="1:9" x14ac:dyDescent="0.25">
      <c r="A873" s="7" t="s">
        <v>165</v>
      </c>
      <c r="B873" s="8" t="s">
        <v>185</v>
      </c>
      <c r="C873" s="17">
        <v>2015</v>
      </c>
      <c r="D873" s="9">
        <v>13.154010999271646</v>
      </c>
      <c r="E873" s="9">
        <v>15.303880787591844</v>
      </c>
      <c r="F873" s="9">
        <v>16.5042242258301</v>
      </c>
      <c r="G873" s="9"/>
      <c r="H873" s="9"/>
      <c r="I873" s="9"/>
    </row>
    <row r="874" spans="1:9" x14ac:dyDescent="0.25">
      <c r="A874" s="7" t="s">
        <v>165</v>
      </c>
      <c r="B874" s="8" t="s">
        <v>185</v>
      </c>
      <c r="C874" s="17">
        <v>2016</v>
      </c>
      <c r="D874" s="9">
        <v>12.100487327278387</v>
      </c>
      <c r="E874" s="9">
        <v>14.452814498438181</v>
      </c>
      <c r="F874" s="9">
        <v>16.359323717799587</v>
      </c>
      <c r="G874" s="9"/>
      <c r="H874" s="9"/>
      <c r="I874" s="9"/>
    </row>
    <row r="875" spans="1:9" x14ac:dyDescent="0.25">
      <c r="A875" s="7" t="s">
        <v>165</v>
      </c>
      <c r="B875" s="8" t="s">
        <v>185</v>
      </c>
      <c r="C875" s="17">
        <v>2017</v>
      </c>
      <c r="D875" s="9">
        <v>11.765574695098458</v>
      </c>
      <c r="E875" s="9">
        <v>14.064564974420671</v>
      </c>
      <c r="F875" s="9">
        <v>18.427696833982193</v>
      </c>
      <c r="G875" s="9"/>
      <c r="H875" s="9"/>
      <c r="I875" s="9"/>
    </row>
    <row r="876" spans="1:9" x14ac:dyDescent="0.25">
      <c r="A876" s="7" t="s">
        <v>165</v>
      </c>
      <c r="B876" s="8" t="s">
        <v>185</v>
      </c>
      <c r="C876" s="17">
        <v>2018</v>
      </c>
      <c r="D876" s="9">
        <v>11.716805157921833</v>
      </c>
      <c r="E876" s="9">
        <v>15.071048963689604</v>
      </c>
      <c r="F876" s="9">
        <v>18.344522493178594</v>
      </c>
      <c r="G876" s="9"/>
      <c r="H876" s="9"/>
      <c r="I876" s="9"/>
    </row>
    <row r="877" spans="1:9" x14ac:dyDescent="0.25">
      <c r="A877" s="10" t="s">
        <v>165</v>
      </c>
      <c r="B877" s="11" t="s">
        <v>185</v>
      </c>
      <c r="C877" s="18">
        <v>2019</v>
      </c>
      <c r="D877" s="12">
        <v>20.575665848040057</v>
      </c>
      <c r="E877" s="12">
        <v>26.211368057056408</v>
      </c>
      <c r="F877" s="12">
        <v>30.364658634538152</v>
      </c>
      <c r="G877" s="12"/>
      <c r="H877" s="12"/>
      <c r="I877" s="12"/>
    </row>
    <row r="878" spans="1:9" x14ac:dyDescent="0.25">
      <c r="A878" s="10" t="s">
        <v>165</v>
      </c>
      <c r="B878" s="11" t="s">
        <v>185</v>
      </c>
      <c r="C878" s="18">
        <v>2020</v>
      </c>
      <c r="D878" s="12">
        <v>11.305571804621234</v>
      </c>
      <c r="E878" s="12">
        <v>14.058384547848989</v>
      </c>
      <c r="F878" s="12">
        <v>14.080906148867314</v>
      </c>
      <c r="G878" s="12"/>
      <c r="H878" s="12"/>
      <c r="I878" s="12"/>
    </row>
    <row r="879" spans="1:9" x14ac:dyDescent="0.25">
      <c r="A879" s="7" t="s">
        <v>165</v>
      </c>
      <c r="B879" s="8" t="s">
        <v>186</v>
      </c>
      <c r="C879" s="17">
        <v>2016</v>
      </c>
      <c r="D879" s="9">
        <v>7.5089369042616605</v>
      </c>
      <c r="E879" s="9">
        <v>9.9383917371763797</v>
      </c>
      <c r="F879" s="9">
        <v>15.894133644133644</v>
      </c>
      <c r="G879" s="9"/>
      <c r="H879" s="9"/>
      <c r="I879" s="9"/>
    </row>
    <row r="880" spans="1:9" x14ac:dyDescent="0.25">
      <c r="A880" s="7" t="s">
        <v>165</v>
      </c>
      <c r="B880" s="8" t="s">
        <v>186</v>
      </c>
      <c r="C880" s="17">
        <v>2017</v>
      </c>
      <c r="D880" s="9">
        <v>9.6742201209490108</v>
      </c>
      <c r="E880" s="9">
        <v>11.157952228707096</v>
      </c>
      <c r="F880" s="9"/>
      <c r="G880" s="9"/>
      <c r="H880" s="9"/>
      <c r="I880" s="9"/>
    </row>
    <row r="881" spans="1:9" x14ac:dyDescent="0.25">
      <c r="A881" s="7" t="s">
        <v>165</v>
      </c>
      <c r="B881" s="8" t="s">
        <v>186</v>
      </c>
      <c r="C881" s="17">
        <v>2018</v>
      </c>
      <c r="D881" s="9">
        <v>11.959007053541782</v>
      </c>
      <c r="E881" s="9">
        <v>12.494897085974465</v>
      </c>
      <c r="F881" s="9"/>
      <c r="G881" s="9"/>
      <c r="H881" s="9"/>
      <c r="I881" s="9"/>
    </row>
    <row r="882" spans="1:9" x14ac:dyDescent="0.25">
      <c r="A882" s="10" t="s">
        <v>165</v>
      </c>
      <c r="B882" s="11" t="s">
        <v>186</v>
      </c>
      <c r="C882" s="18">
        <v>2019</v>
      </c>
      <c r="D882" s="12">
        <v>11.545240772927103</v>
      </c>
      <c r="E882" s="12">
        <v>11.615282215122471</v>
      </c>
      <c r="F882" s="12"/>
      <c r="G882" s="12"/>
      <c r="H882" s="12"/>
      <c r="I882" s="12"/>
    </row>
    <row r="883" spans="1:9" x14ac:dyDescent="0.25">
      <c r="A883" s="7" t="s">
        <v>165</v>
      </c>
      <c r="B883" s="8" t="s">
        <v>187</v>
      </c>
      <c r="C883" s="17">
        <v>2015</v>
      </c>
      <c r="D883" s="9">
        <v>40.658319447418975</v>
      </c>
      <c r="E883" s="9">
        <v>30</v>
      </c>
      <c r="F883" s="9">
        <v>26.4</v>
      </c>
      <c r="G883" s="9"/>
      <c r="H883" s="9"/>
      <c r="I883" s="9"/>
    </row>
    <row r="884" spans="1:9" x14ac:dyDescent="0.25">
      <c r="A884" s="7" t="s">
        <v>165</v>
      </c>
      <c r="B884" s="8" t="s">
        <v>187</v>
      </c>
      <c r="C884" s="17">
        <v>2016</v>
      </c>
      <c r="D884" s="9">
        <v>20.997437190301969</v>
      </c>
      <c r="E884" s="9">
        <v>18</v>
      </c>
      <c r="F884" s="9">
        <v>18</v>
      </c>
      <c r="G884" s="9"/>
      <c r="H884" s="9"/>
      <c r="I884" s="9"/>
    </row>
    <row r="885" spans="1:9" x14ac:dyDescent="0.25">
      <c r="A885" s="7" t="s">
        <v>165</v>
      </c>
      <c r="B885" s="8" t="s">
        <v>188</v>
      </c>
      <c r="C885" s="17">
        <v>2016</v>
      </c>
      <c r="D885" s="9"/>
      <c r="E885" s="9"/>
      <c r="F885" s="9"/>
      <c r="G885" s="9"/>
      <c r="H885" s="9"/>
      <c r="I885" s="9"/>
    </row>
    <row r="886" spans="1:9" x14ac:dyDescent="0.25">
      <c r="A886" s="7" t="s">
        <v>165</v>
      </c>
      <c r="B886" s="8" t="s">
        <v>188</v>
      </c>
      <c r="C886" s="17">
        <v>2017</v>
      </c>
      <c r="D886" s="9"/>
      <c r="E886" s="9"/>
      <c r="F886" s="9"/>
      <c r="G886" s="9"/>
      <c r="H886" s="9"/>
      <c r="I886" s="9"/>
    </row>
    <row r="887" spans="1:9" x14ac:dyDescent="0.25">
      <c r="A887" s="7" t="s">
        <v>165</v>
      </c>
      <c r="B887" s="8" t="s">
        <v>189</v>
      </c>
      <c r="C887" s="17">
        <v>2015</v>
      </c>
      <c r="D887" s="9">
        <v>13.806178207219233</v>
      </c>
      <c r="E887" s="9">
        <v>13.852942905342886</v>
      </c>
      <c r="F887" s="9">
        <v>11.789777349693233</v>
      </c>
      <c r="G887" s="9">
        <v>15.899550961968037</v>
      </c>
      <c r="H887" s="9"/>
      <c r="I887" s="9"/>
    </row>
    <row r="888" spans="1:9" x14ac:dyDescent="0.25">
      <c r="A888" s="7" t="s">
        <v>165</v>
      </c>
      <c r="B888" s="8" t="s">
        <v>189</v>
      </c>
      <c r="C888" s="17">
        <v>2016</v>
      </c>
      <c r="D888" s="9">
        <v>14.891998597740171</v>
      </c>
      <c r="E888" s="9">
        <v>14.843096989179493</v>
      </c>
      <c r="F888" s="9">
        <v>14.292867422254227</v>
      </c>
      <c r="G888" s="9">
        <v>18.53141517511769</v>
      </c>
      <c r="H888" s="9"/>
      <c r="I888" s="9"/>
    </row>
    <row r="889" spans="1:9" x14ac:dyDescent="0.25">
      <c r="A889" s="7" t="s">
        <v>165</v>
      </c>
      <c r="B889" s="8" t="s">
        <v>189</v>
      </c>
      <c r="C889" s="17">
        <v>2017</v>
      </c>
      <c r="D889" s="9">
        <v>16.705130503255816</v>
      </c>
      <c r="E889" s="9">
        <v>16.647596033465707</v>
      </c>
      <c r="F889" s="9">
        <v>18.864792150924654</v>
      </c>
      <c r="G889" s="9">
        <v>20.974810013256661</v>
      </c>
      <c r="H889" s="9"/>
      <c r="I889" s="9"/>
    </row>
    <row r="890" spans="1:9" x14ac:dyDescent="0.25">
      <c r="A890" s="7" t="s">
        <v>165</v>
      </c>
      <c r="B890" s="8" t="s">
        <v>189</v>
      </c>
      <c r="C890" s="17">
        <v>2018</v>
      </c>
      <c r="D890" s="9">
        <v>16.361537650428968</v>
      </c>
      <c r="E890" s="9">
        <v>16.820589206840509</v>
      </c>
      <c r="F890" s="9">
        <v>23.766457293930316</v>
      </c>
      <c r="G890" s="9">
        <v>16.603224434968752</v>
      </c>
      <c r="H890" s="9"/>
      <c r="I890" s="9"/>
    </row>
    <row r="891" spans="1:9" x14ac:dyDescent="0.25">
      <c r="A891" s="10" t="s">
        <v>165</v>
      </c>
      <c r="B891" s="11" t="s">
        <v>189</v>
      </c>
      <c r="C891" s="18">
        <v>2019</v>
      </c>
      <c r="D891" s="12">
        <v>31.22197691288715</v>
      </c>
      <c r="E891" s="12">
        <v>26.925240468556552</v>
      </c>
      <c r="F891" s="12">
        <v>36.27747857088675</v>
      </c>
      <c r="G891" s="12">
        <v>27.740818995874836</v>
      </c>
      <c r="H891" s="12"/>
      <c r="I891" s="12"/>
    </row>
    <row r="892" spans="1:9" x14ac:dyDescent="0.25">
      <c r="A892" s="10" t="s">
        <v>165</v>
      </c>
      <c r="B892" s="11" t="s">
        <v>189</v>
      </c>
      <c r="C892" s="18">
        <v>2020</v>
      </c>
      <c r="D892" s="12">
        <v>17.630707357463923</v>
      </c>
      <c r="E892" s="12">
        <v>13.636635074741871</v>
      </c>
      <c r="F892" s="12">
        <v>24.22265752530199</v>
      </c>
      <c r="G892" s="12">
        <v>20.731490159325212</v>
      </c>
      <c r="H892" s="12"/>
      <c r="I892" s="12"/>
    </row>
    <row r="893" spans="1:9" x14ac:dyDescent="0.25">
      <c r="A893" s="7" t="s">
        <v>165</v>
      </c>
      <c r="B893" s="8" t="s">
        <v>190</v>
      </c>
      <c r="C893" s="17">
        <v>2015</v>
      </c>
      <c r="D893" s="9">
        <v>38.840963855421691</v>
      </c>
      <c r="E893" s="9">
        <v>33.4</v>
      </c>
      <c r="F893" s="9">
        <v>35.462857142857146</v>
      </c>
      <c r="G893" s="9">
        <v>29.2</v>
      </c>
      <c r="H893" s="9"/>
      <c r="I893" s="9"/>
    </row>
    <row r="894" spans="1:9" x14ac:dyDescent="0.25">
      <c r="A894" s="7" t="s">
        <v>165</v>
      </c>
      <c r="B894" s="8" t="s">
        <v>190</v>
      </c>
      <c r="C894" s="17">
        <v>2016</v>
      </c>
      <c r="D894" s="9">
        <v>21</v>
      </c>
      <c r="E894" s="9">
        <v>20</v>
      </c>
      <c r="F894" s="9">
        <v>20</v>
      </c>
      <c r="G894" s="9">
        <v>20</v>
      </c>
      <c r="H894" s="9"/>
      <c r="I894" s="9"/>
    </row>
    <row r="895" spans="1:9" x14ac:dyDescent="0.25">
      <c r="A895" s="7" t="s">
        <v>165</v>
      </c>
      <c r="B895" s="8" t="s">
        <v>191</v>
      </c>
      <c r="C895" s="17">
        <v>2015</v>
      </c>
      <c r="D895" s="9">
        <v>10</v>
      </c>
      <c r="E895" s="9">
        <v>10</v>
      </c>
      <c r="F895" s="9"/>
      <c r="G895" s="9"/>
      <c r="H895" s="9"/>
      <c r="I895" s="9"/>
    </row>
    <row r="896" spans="1:9" x14ac:dyDescent="0.25">
      <c r="A896" s="7" t="s">
        <v>165</v>
      </c>
      <c r="B896" s="8" t="s">
        <v>191</v>
      </c>
      <c r="C896" s="17">
        <v>2016</v>
      </c>
      <c r="D896" s="9">
        <v>10</v>
      </c>
      <c r="E896" s="9"/>
      <c r="F896" s="9"/>
      <c r="G896" s="9"/>
      <c r="H896" s="9"/>
      <c r="I896" s="9"/>
    </row>
    <row r="897" spans="1:9" x14ac:dyDescent="0.25">
      <c r="A897" s="7" t="s">
        <v>165</v>
      </c>
      <c r="B897" s="8" t="s">
        <v>191</v>
      </c>
      <c r="C897" s="17">
        <v>2017</v>
      </c>
      <c r="D897" s="9">
        <v>10</v>
      </c>
      <c r="E897" s="9"/>
      <c r="F897" s="9"/>
      <c r="G897" s="9"/>
      <c r="H897" s="9"/>
      <c r="I897" s="9"/>
    </row>
    <row r="898" spans="1:9" x14ac:dyDescent="0.25">
      <c r="A898" s="7" t="s">
        <v>192</v>
      </c>
      <c r="B898" s="8" t="s">
        <v>193</v>
      </c>
      <c r="C898" s="17">
        <v>2016</v>
      </c>
      <c r="D898" s="9">
        <v>5.229465365100646</v>
      </c>
      <c r="E898" s="9">
        <v>8.2837960185032973</v>
      </c>
      <c r="F898" s="9">
        <v>17.967592592592595</v>
      </c>
      <c r="G898" s="9"/>
      <c r="H898" s="9"/>
      <c r="I898" s="9"/>
    </row>
    <row r="899" spans="1:9" x14ac:dyDescent="0.25">
      <c r="A899" s="7" t="s">
        <v>192</v>
      </c>
      <c r="B899" s="8" t="s">
        <v>193</v>
      </c>
      <c r="C899" s="17">
        <v>2017</v>
      </c>
      <c r="D899" s="9">
        <v>5.9437709269693544</v>
      </c>
      <c r="E899" s="9">
        <v>7.7319839322014685</v>
      </c>
      <c r="F899" s="9">
        <v>18.884680134680135</v>
      </c>
      <c r="G899" s="9"/>
      <c r="H899" s="9"/>
      <c r="I899" s="9"/>
    </row>
    <row r="900" spans="1:9" x14ac:dyDescent="0.25">
      <c r="A900" s="7" t="s">
        <v>192</v>
      </c>
      <c r="B900" s="8" t="s">
        <v>193</v>
      </c>
      <c r="C900" s="17">
        <v>2018</v>
      </c>
      <c r="D900" s="9">
        <v>6.1692277383766738</v>
      </c>
      <c r="E900" s="9">
        <v>7.0787555848531456</v>
      </c>
      <c r="F900" s="9">
        <v>16.743939393939396</v>
      </c>
      <c r="G900" s="9"/>
      <c r="H900" s="9"/>
      <c r="I900" s="9"/>
    </row>
    <row r="901" spans="1:9" x14ac:dyDescent="0.25">
      <c r="A901" s="10" t="s">
        <v>192</v>
      </c>
      <c r="B901" s="11" t="s">
        <v>193</v>
      </c>
      <c r="C901" s="18">
        <v>2019</v>
      </c>
      <c r="D901" s="12">
        <v>1.5432098765432098</v>
      </c>
      <c r="E901" s="12">
        <v>7.1562021439509955</v>
      </c>
      <c r="F901" s="12">
        <v>18.855555555555554</v>
      </c>
      <c r="G901" s="12"/>
      <c r="H901" s="12"/>
      <c r="I901" s="12"/>
    </row>
    <row r="902" spans="1:9" x14ac:dyDescent="0.25">
      <c r="A902" s="7" t="s">
        <v>192</v>
      </c>
      <c r="B902" s="8" t="s">
        <v>194</v>
      </c>
      <c r="C902" s="17">
        <v>2015</v>
      </c>
      <c r="D902" s="9">
        <v>18.098220049878663</v>
      </c>
      <c r="E902" s="9">
        <v>15.782620493144861</v>
      </c>
      <c r="F902" s="9"/>
      <c r="G902" s="9"/>
      <c r="H902" s="9"/>
      <c r="I902" s="9"/>
    </row>
    <row r="903" spans="1:9" x14ac:dyDescent="0.25">
      <c r="A903" s="7" t="s">
        <v>192</v>
      </c>
      <c r="B903" s="8" t="s">
        <v>194</v>
      </c>
      <c r="C903" s="17">
        <v>2016</v>
      </c>
      <c r="D903" s="9">
        <v>10.761212892705009</v>
      </c>
      <c r="E903" s="9">
        <v>16.128516040646982</v>
      </c>
      <c r="F903" s="9"/>
      <c r="G903" s="9"/>
      <c r="H903" s="9"/>
      <c r="I903" s="9"/>
    </row>
    <row r="904" spans="1:9" x14ac:dyDescent="0.25">
      <c r="A904" s="7" t="s">
        <v>192</v>
      </c>
      <c r="B904" s="8" t="s">
        <v>194</v>
      </c>
      <c r="C904" s="17">
        <v>2017</v>
      </c>
      <c r="D904" s="9">
        <v>9.9571935965765572</v>
      </c>
      <c r="E904" s="9">
        <v>15.951514756137287</v>
      </c>
      <c r="F904" s="9"/>
      <c r="G904" s="9"/>
      <c r="H904" s="9"/>
      <c r="I904" s="9"/>
    </row>
    <row r="905" spans="1:9" x14ac:dyDescent="0.25">
      <c r="A905" s="7" t="s">
        <v>192</v>
      </c>
      <c r="B905" s="8" t="s">
        <v>194</v>
      </c>
      <c r="C905" s="17">
        <v>2018</v>
      </c>
      <c r="D905" s="9">
        <v>9.9088547888487692</v>
      </c>
      <c r="E905" s="9">
        <v>15.749254384485566</v>
      </c>
      <c r="F905" s="9"/>
      <c r="G905" s="9"/>
      <c r="H905" s="9"/>
      <c r="I905" s="9"/>
    </row>
    <row r="906" spans="1:9" x14ac:dyDescent="0.25">
      <c r="A906" s="10" t="s">
        <v>192</v>
      </c>
      <c r="B906" s="11" t="s">
        <v>194</v>
      </c>
      <c r="C906" s="18">
        <v>2019</v>
      </c>
      <c r="D906" s="12">
        <v>9.1065292096219927</v>
      </c>
      <c r="E906" s="12">
        <v>15.432472970439347</v>
      </c>
      <c r="F906" s="12"/>
      <c r="G906" s="12"/>
      <c r="H906" s="12"/>
      <c r="I906" s="12"/>
    </row>
    <row r="907" spans="1:9" x14ac:dyDescent="0.25">
      <c r="A907" s="7" t="s">
        <v>192</v>
      </c>
      <c r="B907" s="8" t="s">
        <v>195</v>
      </c>
      <c r="C907" s="17">
        <v>2015</v>
      </c>
      <c r="D907" s="9">
        <v>10.339285714285714</v>
      </c>
      <c r="E907" s="9">
        <v>13.771177908285793</v>
      </c>
      <c r="F907" s="9"/>
      <c r="G907" s="9"/>
      <c r="H907" s="9"/>
      <c r="I907" s="9"/>
    </row>
    <row r="908" spans="1:9" x14ac:dyDescent="0.25">
      <c r="A908" s="7" t="s">
        <v>192</v>
      </c>
      <c r="B908" s="8" t="s">
        <v>195</v>
      </c>
      <c r="C908" s="17">
        <v>2016</v>
      </c>
      <c r="D908" s="9">
        <v>7.4389640937019967</v>
      </c>
      <c r="E908" s="9">
        <v>13.753247877575298</v>
      </c>
      <c r="F908" s="9"/>
      <c r="G908" s="9"/>
      <c r="H908" s="9"/>
      <c r="I908" s="9"/>
    </row>
    <row r="909" spans="1:9" x14ac:dyDescent="0.25">
      <c r="A909" s="7" t="s">
        <v>192</v>
      </c>
      <c r="B909" s="8" t="s">
        <v>195</v>
      </c>
      <c r="C909" s="17">
        <v>2017</v>
      </c>
      <c r="D909" s="9">
        <v>6.288928376161838</v>
      </c>
      <c r="E909" s="9">
        <v>13.201630554763817</v>
      </c>
      <c r="F909" s="9"/>
      <c r="G909" s="9"/>
      <c r="H909" s="9"/>
      <c r="I909" s="9"/>
    </row>
    <row r="910" spans="1:9" x14ac:dyDescent="0.25">
      <c r="A910" s="7" t="s">
        <v>192</v>
      </c>
      <c r="B910" s="8" t="s">
        <v>195</v>
      </c>
      <c r="C910" s="17">
        <v>2018</v>
      </c>
      <c r="D910" s="9">
        <v>6.8950564971751405</v>
      </c>
      <c r="E910" s="9">
        <v>13.065638795244089</v>
      </c>
      <c r="F910" s="9"/>
      <c r="G910" s="9"/>
      <c r="H910" s="9"/>
      <c r="I910" s="9"/>
    </row>
    <row r="911" spans="1:9" x14ac:dyDescent="0.25">
      <c r="A911" s="10" t="s">
        <v>192</v>
      </c>
      <c r="B911" s="11" t="s">
        <v>195</v>
      </c>
      <c r="C911" s="18">
        <v>2019</v>
      </c>
      <c r="D911" s="12">
        <v>12.619718309859154</v>
      </c>
      <c r="E911" s="12">
        <v>24.900908340214698</v>
      </c>
      <c r="F911" s="12"/>
      <c r="G911" s="12"/>
      <c r="H911" s="12"/>
      <c r="I911" s="12"/>
    </row>
    <row r="912" spans="1:9" x14ac:dyDescent="0.25">
      <c r="A912" s="7" t="s">
        <v>192</v>
      </c>
      <c r="B912" s="8" t="s">
        <v>196</v>
      </c>
      <c r="C912" s="17">
        <v>2015</v>
      </c>
      <c r="D912" s="9">
        <v>13.643749999999999</v>
      </c>
      <c r="E912" s="9">
        <v>13.607489668762554</v>
      </c>
      <c r="F912" s="9">
        <v>33.996031746031747</v>
      </c>
      <c r="G912" s="9"/>
      <c r="H912" s="9"/>
      <c r="I912" s="9"/>
    </row>
    <row r="913" spans="1:9" x14ac:dyDescent="0.25">
      <c r="A913" s="7" t="s">
        <v>192</v>
      </c>
      <c r="B913" s="8" t="s">
        <v>196</v>
      </c>
      <c r="C913" s="17">
        <v>2016</v>
      </c>
      <c r="D913" s="9">
        <v>15.75</v>
      </c>
      <c r="E913" s="9">
        <v>13.053656627743422</v>
      </c>
      <c r="F913" s="9">
        <v>34.378787878787882</v>
      </c>
      <c r="G913" s="9"/>
      <c r="H913" s="9"/>
      <c r="I913" s="9"/>
    </row>
    <row r="914" spans="1:9" x14ac:dyDescent="0.25">
      <c r="A914" s="7" t="s">
        <v>192</v>
      </c>
      <c r="B914" s="8" t="s">
        <v>196</v>
      </c>
      <c r="C914" s="17">
        <v>2017</v>
      </c>
      <c r="D914" s="9">
        <v>14.564102564102564</v>
      </c>
      <c r="E914" s="9">
        <v>13.719559995993135</v>
      </c>
      <c r="F914" s="9">
        <v>33.168572984749453</v>
      </c>
      <c r="G914" s="9"/>
      <c r="H914" s="9"/>
      <c r="I914" s="9"/>
    </row>
    <row r="915" spans="1:9" x14ac:dyDescent="0.25">
      <c r="A915" s="7" t="s">
        <v>192</v>
      </c>
      <c r="B915" s="8" t="s">
        <v>196</v>
      </c>
      <c r="C915" s="17">
        <v>2018</v>
      </c>
      <c r="D915" s="9">
        <v>15.01923076923077</v>
      </c>
      <c r="E915" s="9">
        <v>11.849608430578508</v>
      </c>
      <c r="F915" s="9">
        <v>36.683823529411761</v>
      </c>
      <c r="G915" s="9"/>
      <c r="H915" s="9"/>
      <c r="I915" s="9"/>
    </row>
    <row r="916" spans="1:9" x14ac:dyDescent="0.25">
      <c r="A916" s="7" t="s">
        <v>192</v>
      </c>
      <c r="B916" s="8" t="s">
        <v>197</v>
      </c>
      <c r="C916" s="17">
        <v>2015</v>
      </c>
      <c r="D916" s="9">
        <v>11.879523809523809</v>
      </c>
      <c r="E916" s="9">
        <v>10.138511368879197</v>
      </c>
      <c r="F916" s="9"/>
      <c r="G916" s="9"/>
      <c r="H916" s="9"/>
      <c r="I916" s="9"/>
    </row>
    <row r="917" spans="1:9" x14ac:dyDescent="0.25">
      <c r="A917" s="7" t="s">
        <v>192</v>
      </c>
      <c r="B917" s="8" t="s">
        <v>197</v>
      </c>
      <c r="C917" s="17">
        <v>2016</v>
      </c>
      <c r="D917" s="9">
        <v>13.103174603174606</v>
      </c>
      <c r="E917" s="9">
        <v>10.30401965144978</v>
      </c>
      <c r="F917" s="9"/>
      <c r="G917" s="9"/>
      <c r="H917" s="9"/>
      <c r="I917" s="9"/>
    </row>
    <row r="918" spans="1:9" x14ac:dyDescent="0.25">
      <c r="A918" s="7" t="s">
        <v>192</v>
      </c>
      <c r="B918" s="8" t="s">
        <v>197</v>
      </c>
      <c r="C918" s="17">
        <v>2017</v>
      </c>
      <c r="D918" s="9">
        <v>17.005847953216374</v>
      </c>
      <c r="E918" s="9"/>
      <c r="F918" s="9"/>
      <c r="G918" s="9"/>
      <c r="H918" s="9"/>
      <c r="I918" s="9"/>
    </row>
    <row r="919" spans="1:9" x14ac:dyDescent="0.25">
      <c r="A919" s="10" t="s">
        <v>192</v>
      </c>
      <c r="B919" s="11" t="s">
        <v>197</v>
      </c>
      <c r="C919" s="18">
        <v>2019</v>
      </c>
      <c r="D919" s="12">
        <v>10.208333333333334</v>
      </c>
      <c r="E919" s="12">
        <v>7.4539473684210522</v>
      </c>
      <c r="F919" s="12"/>
      <c r="G919" s="12"/>
      <c r="H919" s="12"/>
      <c r="I919" s="12"/>
    </row>
    <row r="920" spans="1:9" x14ac:dyDescent="0.25">
      <c r="A920" s="7" t="s">
        <v>192</v>
      </c>
      <c r="B920" s="8" t="s">
        <v>198</v>
      </c>
      <c r="C920" s="17">
        <v>2015</v>
      </c>
      <c r="D920" s="9">
        <v>8.411393905087003</v>
      </c>
      <c r="E920" s="9">
        <v>7.8720142602495544</v>
      </c>
      <c r="F920" s="9">
        <v>8.3409090909090917</v>
      </c>
      <c r="G920" s="9"/>
      <c r="H920" s="9"/>
      <c r="I920" s="9"/>
    </row>
    <row r="921" spans="1:9" x14ac:dyDescent="0.25">
      <c r="A921" s="7" t="s">
        <v>192</v>
      </c>
      <c r="B921" s="8" t="s">
        <v>198</v>
      </c>
      <c r="C921" s="17">
        <v>2016</v>
      </c>
      <c r="D921" s="9">
        <v>5.9049595855538151</v>
      </c>
      <c r="E921" s="9">
        <v>6.9316459222119597</v>
      </c>
      <c r="F921" s="9">
        <v>5.7954545454545459</v>
      </c>
      <c r="G921" s="9"/>
      <c r="H921" s="9"/>
      <c r="I921" s="9"/>
    </row>
    <row r="922" spans="1:9" x14ac:dyDescent="0.25">
      <c r="A922" s="7" t="s">
        <v>192</v>
      </c>
      <c r="B922" s="8" t="s">
        <v>198</v>
      </c>
      <c r="C922" s="17">
        <v>2017</v>
      </c>
      <c r="D922" s="9">
        <v>6.3383538738489227</v>
      </c>
      <c r="E922" s="9">
        <v>7.1117732721506295</v>
      </c>
      <c r="F922" s="9">
        <v>8.25</v>
      </c>
      <c r="G922" s="9"/>
      <c r="H922" s="9"/>
      <c r="I922" s="9"/>
    </row>
    <row r="923" spans="1:9" x14ac:dyDescent="0.25">
      <c r="A923" s="7" t="s">
        <v>192</v>
      </c>
      <c r="B923" s="8" t="s">
        <v>198</v>
      </c>
      <c r="C923" s="17">
        <v>2018</v>
      </c>
      <c r="D923" s="9">
        <v>6.4587331536388133</v>
      </c>
      <c r="E923" s="9">
        <v>7.6030116110304773</v>
      </c>
      <c r="F923" s="9">
        <v>11.324999999999999</v>
      </c>
      <c r="G923" s="9"/>
      <c r="H923" s="9"/>
      <c r="I923" s="9"/>
    </row>
    <row r="924" spans="1:9" x14ac:dyDescent="0.25">
      <c r="A924" s="10" t="s">
        <v>192</v>
      </c>
      <c r="B924" s="11" t="s">
        <v>198</v>
      </c>
      <c r="C924" s="18">
        <v>2019</v>
      </c>
      <c r="D924" s="12">
        <v>11.997235659986178</v>
      </c>
      <c r="E924" s="12">
        <v>13.849002849002849</v>
      </c>
      <c r="F924" s="12">
        <v>20.23076923076923</v>
      </c>
      <c r="G924" s="12"/>
      <c r="H924" s="12"/>
      <c r="I924" s="12"/>
    </row>
    <row r="925" spans="1:9" x14ac:dyDescent="0.25">
      <c r="A925" s="10" t="s">
        <v>192</v>
      </c>
      <c r="B925" s="11" t="s">
        <v>198</v>
      </c>
      <c r="C925" s="18">
        <v>2020</v>
      </c>
      <c r="D925" s="12">
        <v>6.2397660818713447</v>
      </c>
      <c r="E925" s="12">
        <v>8.036363636363637</v>
      </c>
      <c r="F925" s="12">
        <v>13.666666666666666</v>
      </c>
      <c r="G925" s="12"/>
      <c r="H925" s="12"/>
      <c r="I925" s="12"/>
    </row>
    <row r="926" spans="1:9" x14ac:dyDescent="0.25">
      <c r="A926" s="7" t="s">
        <v>192</v>
      </c>
      <c r="B926" s="8" t="s">
        <v>199</v>
      </c>
      <c r="C926" s="17">
        <v>2015</v>
      </c>
      <c r="D926" s="9">
        <v>12.19627192982456</v>
      </c>
      <c r="E926" s="9">
        <v>14.056743196749943</v>
      </c>
      <c r="F926" s="9"/>
      <c r="G926" s="9"/>
      <c r="H926" s="9"/>
      <c r="I926" s="9"/>
    </row>
    <row r="927" spans="1:9" x14ac:dyDescent="0.25">
      <c r="A927" s="7" t="s">
        <v>192</v>
      </c>
      <c r="B927" s="8" t="s">
        <v>199</v>
      </c>
      <c r="C927" s="17">
        <v>2016</v>
      </c>
      <c r="D927" s="9">
        <v>10.778613322161709</v>
      </c>
      <c r="E927" s="9">
        <v>12.752603329246083</v>
      </c>
      <c r="F927" s="9"/>
      <c r="G927" s="9"/>
      <c r="H927" s="9"/>
      <c r="I927" s="9"/>
    </row>
    <row r="928" spans="1:9" x14ac:dyDescent="0.25">
      <c r="A928" s="7" t="s">
        <v>192</v>
      </c>
      <c r="B928" s="8" t="s">
        <v>199</v>
      </c>
      <c r="C928" s="17">
        <v>2017</v>
      </c>
      <c r="D928" s="9">
        <v>11.254193548387097</v>
      </c>
      <c r="E928" s="9">
        <v>13.830059470251257</v>
      </c>
      <c r="F928" s="9"/>
      <c r="G928" s="9"/>
      <c r="H928" s="9"/>
      <c r="I928" s="9"/>
    </row>
    <row r="929" spans="1:9" x14ac:dyDescent="0.25">
      <c r="A929" s="7" t="s">
        <v>192</v>
      </c>
      <c r="B929" s="8" t="s">
        <v>199</v>
      </c>
      <c r="C929" s="17">
        <v>2018</v>
      </c>
      <c r="D929" s="9">
        <v>11.025806451612903</v>
      </c>
      <c r="E929" s="9">
        <v>13.609492904232189</v>
      </c>
      <c r="F929" s="9"/>
      <c r="G929" s="9"/>
      <c r="H929" s="9"/>
      <c r="I929" s="9"/>
    </row>
    <row r="930" spans="1:9" x14ac:dyDescent="0.25">
      <c r="A930" s="10" t="s">
        <v>192</v>
      </c>
      <c r="B930" s="11" t="s">
        <v>199</v>
      </c>
      <c r="C930" s="18">
        <v>2019</v>
      </c>
      <c r="D930" s="12">
        <v>20.688427299703264</v>
      </c>
      <c r="E930" s="12">
        <v>26.325067024128685</v>
      </c>
      <c r="F930" s="12"/>
      <c r="G930" s="12"/>
      <c r="H930" s="12"/>
      <c r="I930" s="12"/>
    </row>
    <row r="931" spans="1:9" x14ac:dyDescent="0.25">
      <c r="A931" s="10" t="s">
        <v>192</v>
      </c>
      <c r="B931" s="11" t="s">
        <v>199</v>
      </c>
      <c r="C931" s="18">
        <v>2020</v>
      </c>
      <c r="D931" s="12">
        <v>13.314102564102564</v>
      </c>
      <c r="E931" s="12">
        <v>14.493543758967002</v>
      </c>
      <c r="F931" s="12"/>
      <c r="G931" s="12"/>
      <c r="H931" s="12"/>
      <c r="I931" s="12"/>
    </row>
    <row r="932" spans="1:9" x14ac:dyDescent="0.25">
      <c r="A932" s="7" t="s">
        <v>192</v>
      </c>
      <c r="B932" s="8" t="s">
        <v>192</v>
      </c>
      <c r="C932" s="17">
        <v>2015</v>
      </c>
      <c r="D932" s="9">
        <v>5.1107932734464816</v>
      </c>
      <c r="E932" s="9">
        <v>5.637666517715477</v>
      </c>
      <c r="F932" s="9">
        <v>24.791666666666668</v>
      </c>
      <c r="G932" s="9"/>
      <c r="H932" s="9"/>
      <c r="I932" s="9"/>
    </row>
    <row r="933" spans="1:9" x14ac:dyDescent="0.25">
      <c r="A933" s="7" t="s">
        <v>192</v>
      </c>
      <c r="B933" s="8" t="s">
        <v>192</v>
      </c>
      <c r="C933" s="17">
        <v>2016</v>
      </c>
      <c r="D933" s="9">
        <v>4.5281810683209747</v>
      </c>
      <c r="E933" s="9">
        <v>5.2802460555080319</v>
      </c>
      <c r="F933" s="9">
        <v>27.5</v>
      </c>
      <c r="G933" s="9"/>
      <c r="H933" s="9"/>
      <c r="I933" s="9"/>
    </row>
    <row r="934" spans="1:9" x14ac:dyDescent="0.25">
      <c r="A934" s="7" t="s">
        <v>192</v>
      </c>
      <c r="B934" s="8" t="s">
        <v>30</v>
      </c>
      <c r="C934" s="17">
        <v>2015</v>
      </c>
      <c r="D934" s="9"/>
      <c r="E934" s="9"/>
      <c r="F934" s="9"/>
      <c r="G934" s="9"/>
      <c r="H934" s="9"/>
      <c r="I934" s="9"/>
    </row>
    <row r="935" spans="1:9" x14ac:dyDescent="0.25">
      <c r="A935" s="7" t="s">
        <v>192</v>
      </c>
      <c r="B935" s="8" t="s">
        <v>30</v>
      </c>
      <c r="C935" s="17">
        <v>2016</v>
      </c>
      <c r="D935" s="9"/>
      <c r="E935" s="9"/>
      <c r="F935" s="9"/>
      <c r="G935" s="9"/>
      <c r="H935" s="9"/>
      <c r="I935" s="9"/>
    </row>
    <row r="936" spans="1:9" x14ac:dyDescent="0.25">
      <c r="A936" s="7" t="s">
        <v>192</v>
      </c>
      <c r="B936" s="8" t="s">
        <v>30</v>
      </c>
      <c r="C936" s="17">
        <v>2017</v>
      </c>
      <c r="D936" s="9"/>
      <c r="E936" s="9"/>
      <c r="F936" s="9"/>
      <c r="G936" s="9"/>
      <c r="H936" s="9"/>
      <c r="I936" s="9"/>
    </row>
    <row r="937" spans="1:9" x14ac:dyDescent="0.25">
      <c r="A937" s="7" t="s">
        <v>192</v>
      </c>
      <c r="B937" s="8" t="s">
        <v>30</v>
      </c>
      <c r="C937" s="17">
        <v>2018</v>
      </c>
      <c r="D937" s="9"/>
      <c r="E937" s="9"/>
      <c r="F937" s="9"/>
      <c r="G937" s="9"/>
      <c r="H937" s="9"/>
      <c r="I937" s="9"/>
    </row>
    <row r="938" spans="1:9" x14ac:dyDescent="0.25">
      <c r="A938" s="7" t="s">
        <v>192</v>
      </c>
      <c r="B938" s="8" t="s">
        <v>200</v>
      </c>
      <c r="C938" s="17">
        <v>2016</v>
      </c>
      <c r="D938" s="9">
        <v>8.2139367816091955</v>
      </c>
      <c r="E938" s="9">
        <v>10.474535794183446</v>
      </c>
      <c r="F938" s="9">
        <v>18.882352941176471</v>
      </c>
      <c r="G938" s="9"/>
      <c r="H938" s="9"/>
      <c r="I938" s="9"/>
    </row>
    <row r="939" spans="1:9" x14ac:dyDescent="0.25">
      <c r="A939" s="7" t="s">
        <v>192</v>
      </c>
      <c r="B939" s="8" t="s">
        <v>200</v>
      </c>
      <c r="C939" s="17">
        <v>2018</v>
      </c>
      <c r="D939" s="9">
        <v>9.0191397849462369</v>
      </c>
      <c r="E939" s="9">
        <v>11.132447427293064</v>
      </c>
      <c r="F939" s="9">
        <v>21.524183006535946</v>
      </c>
      <c r="G939" s="9"/>
      <c r="H939" s="9"/>
      <c r="I939" s="9"/>
    </row>
    <row r="940" spans="1:9" x14ac:dyDescent="0.25">
      <c r="A940" s="10" t="s">
        <v>192</v>
      </c>
      <c r="B940" s="11" t="s">
        <v>200</v>
      </c>
      <c r="C940" s="18">
        <v>2019</v>
      </c>
      <c r="D940" s="12">
        <v>7.4218181818181819</v>
      </c>
      <c r="E940" s="12">
        <v>14.875449964002879</v>
      </c>
      <c r="F940" s="12">
        <v>20.201342281879196</v>
      </c>
      <c r="G940" s="12"/>
      <c r="H940" s="12"/>
      <c r="I940" s="12"/>
    </row>
    <row r="941" spans="1:9" x14ac:dyDescent="0.25">
      <c r="A941" s="7" t="s">
        <v>192</v>
      </c>
      <c r="B941" s="8" t="s">
        <v>201</v>
      </c>
      <c r="C941" s="17">
        <v>2015</v>
      </c>
      <c r="D941" s="9">
        <v>6.1413763452372043</v>
      </c>
      <c r="E941" s="9">
        <v>6.533552740519954</v>
      </c>
      <c r="F941" s="9">
        <v>4.8</v>
      </c>
      <c r="G941" s="9"/>
      <c r="H941" s="9"/>
      <c r="I941" s="9"/>
    </row>
    <row r="942" spans="1:9" x14ac:dyDescent="0.25">
      <c r="A942" s="7" t="s">
        <v>192</v>
      </c>
      <c r="B942" s="8" t="s">
        <v>201</v>
      </c>
      <c r="C942" s="17">
        <v>2016</v>
      </c>
      <c r="D942" s="9">
        <v>5.1518740605092548</v>
      </c>
      <c r="E942" s="9">
        <v>5.6116805307981785</v>
      </c>
      <c r="F942" s="9">
        <v>4.708333333333333</v>
      </c>
      <c r="G942" s="9"/>
      <c r="H942" s="9"/>
      <c r="I942" s="9"/>
    </row>
    <row r="943" spans="1:9" x14ac:dyDescent="0.25">
      <c r="A943" s="7" t="s">
        <v>192</v>
      </c>
      <c r="B943" s="8" t="s">
        <v>201</v>
      </c>
      <c r="C943" s="17">
        <v>2017</v>
      </c>
      <c r="D943" s="9">
        <v>5.0939850609495414</v>
      </c>
      <c r="E943" s="9">
        <v>6.1254208754208763</v>
      </c>
      <c r="F943" s="9">
        <v>4.625</v>
      </c>
      <c r="G943" s="9"/>
      <c r="H943" s="9"/>
      <c r="I943" s="9"/>
    </row>
    <row r="944" spans="1:9" x14ac:dyDescent="0.25">
      <c r="A944" s="7" t="s">
        <v>192</v>
      </c>
      <c r="B944" s="8" t="s">
        <v>201</v>
      </c>
      <c r="C944" s="17">
        <v>2018</v>
      </c>
      <c r="D944" s="9">
        <v>5.333333333333333</v>
      </c>
      <c r="E944" s="9">
        <v>8.282828282828282</v>
      </c>
      <c r="F944" s="9">
        <v>5</v>
      </c>
      <c r="G944" s="9"/>
      <c r="H944" s="9"/>
      <c r="I944" s="9"/>
    </row>
    <row r="945" spans="1:9" x14ac:dyDescent="0.25">
      <c r="A945" s="10" t="s">
        <v>192</v>
      </c>
      <c r="B945" s="11" t="s">
        <v>201</v>
      </c>
      <c r="C945" s="18">
        <v>2019</v>
      </c>
      <c r="D945" s="12">
        <v>10.448717948717949</v>
      </c>
      <c r="E945" s="12">
        <v>10.4336</v>
      </c>
      <c r="F945" s="12">
        <v>13.5</v>
      </c>
      <c r="G945" s="12"/>
      <c r="H945" s="12"/>
      <c r="I945" s="12"/>
    </row>
    <row r="946" spans="1:9" x14ac:dyDescent="0.25">
      <c r="A946" s="7" t="s">
        <v>192</v>
      </c>
      <c r="B946" s="8" t="s">
        <v>34</v>
      </c>
      <c r="C946" s="17">
        <v>2015</v>
      </c>
      <c r="D946" s="9">
        <v>2.2463768115942031</v>
      </c>
      <c r="E946" s="9">
        <v>5.9188888888888895</v>
      </c>
      <c r="F946" s="9">
        <v>20.166666666666668</v>
      </c>
      <c r="G946" s="9"/>
      <c r="H946" s="9"/>
      <c r="I946" s="9"/>
    </row>
    <row r="947" spans="1:9" x14ac:dyDescent="0.25">
      <c r="A947" s="7" t="s">
        <v>192</v>
      </c>
      <c r="B947" s="8" t="s">
        <v>34</v>
      </c>
      <c r="C947" s="17">
        <v>2016</v>
      </c>
      <c r="D947" s="9">
        <v>1.4225543478260871</v>
      </c>
      <c r="E947" s="9">
        <v>3.8817717717717719</v>
      </c>
      <c r="F947" s="9">
        <v>6.75</v>
      </c>
      <c r="G947" s="9"/>
      <c r="H947" s="9"/>
      <c r="I947" s="9"/>
    </row>
    <row r="948" spans="1:9" x14ac:dyDescent="0.25">
      <c r="A948" s="7" t="s">
        <v>192</v>
      </c>
      <c r="B948" s="8" t="s">
        <v>34</v>
      </c>
      <c r="C948" s="17">
        <v>2017</v>
      </c>
      <c r="D948" s="9">
        <v>1.4225543478260871</v>
      </c>
      <c r="E948" s="9">
        <v>3.8817717717717719</v>
      </c>
      <c r="F948" s="9">
        <v>6.75</v>
      </c>
      <c r="G948" s="9"/>
      <c r="H948" s="9"/>
      <c r="I948" s="9"/>
    </row>
    <row r="949" spans="1:9" x14ac:dyDescent="0.25">
      <c r="A949" s="7" t="s">
        <v>192</v>
      </c>
      <c r="B949" s="8" t="s">
        <v>34</v>
      </c>
      <c r="C949" s="17">
        <v>2018</v>
      </c>
      <c r="D949" s="9">
        <v>0.57298695456590198</v>
      </c>
      <c r="E949" s="9">
        <v>3.3342155992193461</v>
      </c>
      <c r="F949" s="9">
        <v>4.2</v>
      </c>
      <c r="G949" s="9"/>
      <c r="H949" s="9"/>
      <c r="I949" s="9"/>
    </row>
    <row r="950" spans="1:9" x14ac:dyDescent="0.25">
      <c r="A950" s="10" t="s">
        <v>192</v>
      </c>
      <c r="B950" s="11" t="s">
        <v>34</v>
      </c>
      <c r="C950" s="18">
        <v>2019</v>
      </c>
      <c r="D950" s="12">
        <v>1.3972055888223553</v>
      </c>
      <c r="E950" s="12">
        <v>6.2759084791386268</v>
      </c>
      <c r="F950" s="12">
        <v>10.76923076923077</v>
      </c>
      <c r="G950" s="12"/>
      <c r="H950" s="12"/>
      <c r="I950" s="12"/>
    </row>
    <row r="951" spans="1:9" x14ac:dyDescent="0.25">
      <c r="A951" s="7" t="s">
        <v>192</v>
      </c>
      <c r="B951" s="8" t="s">
        <v>202</v>
      </c>
      <c r="C951" s="17">
        <v>2015</v>
      </c>
      <c r="D951" s="9">
        <v>8.4493076427651346</v>
      </c>
      <c r="E951" s="9">
        <v>11.097483235718531</v>
      </c>
      <c r="F951" s="9"/>
      <c r="G951" s="9"/>
      <c r="H951" s="9"/>
      <c r="I951" s="9"/>
    </row>
    <row r="952" spans="1:9" x14ac:dyDescent="0.25">
      <c r="A952" s="7" t="s">
        <v>192</v>
      </c>
      <c r="B952" s="8" t="s">
        <v>202</v>
      </c>
      <c r="C952" s="17">
        <v>2016</v>
      </c>
      <c r="D952" s="9">
        <v>7.4212710919697837</v>
      </c>
      <c r="E952" s="9">
        <v>9.3521794541709067</v>
      </c>
      <c r="F952" s="9"/>
      <c r="G952" s="9"/>
      <c r="H952" s="9"/>
      <c r="I952" s="9"/>
    </row>
    <row r="953" spans="1:9" x14ac:dyDescent="0.25">
      <c r="A953" s="7" t="s">
        <v>192</v>
      </c>
      <c r="B953" s="8" t="s">
        <v>202</v>
      </c>
      <c r="C953" s="17">
        <v>2017</v>
      </c>
      <c r="D953" s="9">
        <v>7.9599236641221367</v>
      </c>
      <c r="E953" s="9">
        <v>9.1125461307735449</v>
      </c>
      <c r="F953" s="9"/>
      <c r="G953" s="9"/>
      <c r="H953" s="9"/>
      <c r="I953" s="9"/>
    </row>
    <row r="954" spans="1:9" x14ac:dyDescent="0.25">
      <c r="A954" s="7" t="s">
        <v>192</v>
      </c>
      <c r="B954" s="8" t="s">
        <v>202</v>
      </c>
      <c r="C954" s="17">
        <v>2018</v>
      </c>
      <c r="D954" s="9">
        <v>9.0958646616541365</v>
      </c>
      <c r="E954" s="9">
        <v>9.1125000000000007</v>
      </c>
      <c r="F954" s="9"/>
      <c r="G954" s="9"/>
      <c r="H954" s="9"/>
      <c r="I954" s="9"/>
    </row>
    <row r="955" spans="1:9" x14ac:dyDescent="0.25">
      <c r="A955" s="10" t="s">
        <v>192</v>
      </c>
      <c r="B955" s="11" t="s">
        <v>202</v>
      </c>
      <c r="C955" s="18">
        <v>2019</v>
      </c>
      <c r="D955" s="12">
        <v>25.571548117154812</v>
      </c>
      <c r="E955" s="12">
        <v>29.432656132430399</v>
      </c>
      <c r="F955" s="12"/>
      <c r="G955" s="12"/>
      <c r="H955" s="12"/>
      <c r="I955" s="12"/>
    </row>
    <row r="956" spans="1:9" x14ac:dyDescent="0.25">
      <c r="A956" s="10" t="s">
        <v>192</v>
      </c>
      <c r="B956" s="11" t="s">
        <v>203</v>
      </c>
      <c r="C956" s="18">
        <v>2019</v>
      </c>
      <c r="D956" s="12"/>
      <c r="E956" s="12">
        <v>20.26815502320331</v>
      </c>
      <c r="F956" s="12"/>
      <c r="G956" s="12"/>
      <c r="H956" s="12"/>
      <c r="I956" s="12"/>
    </row>
    <row r="957" spans="1:9" x14ac:dyDescent="0.25">
      <c r="A957" s="10" t="s">
        <v>192</v>
      </c>
      <c r="B957" s="11" t="s">
        <v>203</v>
      </c>
      <c r="C957" s="18">
        <v>2020</v>
      </c>
      <c r="D957" s="12"/>
      <c r="E957" s="12">
        <v>10.322528363047002</v>
      </c>
      <c r="F957" s="12"/>
      <c r="G957" s="12"/>
      <c r="H957" s="12"/>
      <c r="I957" s="12"/>
    </row>
    <row r="958" spans="1:9" x14ac:dyDescent="0.25">
      <c r="A958" s="7" t="s">
        <v>192</v>
      </c>
      <c r="B958" s="8" t="s">
        <v>204</v>
      </c>
      <c r="C958" s="17">
        <v>2015</v>
      </c>
      <c r="D958" s="9">
        <v>20.849999999999998</v>
      </c>
      <c r="E958" s="9">
        <v>23.304347826086957</v>
      </c>
      <c r="F958" s="9"/>
      <c r="G958" s="9"/>
      <c r="H958" s="9"/>
      <c r="I958" s="9"/>
    </row>
    <row r="959" spans="1:9" x14ac:dyDescent="0.25">
      <c r="A959" s="7" t="s">
        <v>192</v>
      </c>
      <c r="B959" s="8" t="s">
        <v>204</v>
      </c>
      <c r="C959" s="17">
        <v>2016</v>
      </c>
      <c r="D959" s="9">
        <v>20.849999999999998</v>
      </c>
      <c r="E959" s="9">
        <v>23.304347826086957</v>
      </c>
      <c r="F959" s="9"/>
      <c r="G959" s="9"/>
      <c r="H959" s="9"/>
      <c r="I959" s="9"/>
    </row>
    <row r="960" spans="1:9" x14ac:dyDescent="0.25">
      <c r="A960" s="7" t="s">
        <v>192</v>
      </c>
      <c r="B960" s="8" t="s">
        <v>205</v>
      </c>
      <c r="C960" s="17">
        <v>2015</v>
      </c>
      <c r="D960" s="9">
        <v>9.159622483649434</v>
      </c>
      <c r="E960" s="9">
        <v>10.503560704135907</v>
      </c>
      <c r="F960" s="9">
        <v>13.409322895786625</v>
      </c>
      <c r="G960" s="9">
        <v>10.2979243154976</v>
      </c>
      <c r="H960" s="9"/>
      <c r="I960" s="9"/>
    </row>
    <row r="961" spans="1:9" x14ac:dyDescent="0.25">
      <c r="A961" s="7" t="s">
        <v>192</v>
      </c>
      <c r="B961" s="8" t="s">
        <v>205</v>
      </c>
      <c r="C961" s="17">
        <v>2016</v>
      </c>
      <c r="D961" s="9">
        <v>7.1815168944803824</v>
      </c>
      <c r="E961" s="9">
        <v>8.0488740027041334</v>
      </c>
      <c r="F961" s="9">
        <v>9.0446133439642349</v>
      </c>
      <c r="G961" s="9">
        <v>9.9656565656565643</v>
      </c>
      <c r="H961" s="9"/>
      <c r="I961" s="9"/>
    </row>
    <row r="962" spans="1:9" x14ac:dyDescent="0.25">
      <c r="A962" s="7" t="s">
        <v>192</v>
      </c>
      <c r="B962" s="8" t="s">
        <v>205</v>
      </c>
      <c r="C962" s="17">
        <v>2017</v>
      </c>
      <c r="D962" s="9">
        <v>8.7893192488262919</v>
      </c>
      <c r="E962" s="9">
        <v>8.7926909210095054</v>
      </c>
      <c r="F962" s="9">
        <v>9.1861523718255871</v>
      </c>
      <c r="G962" s="9">
        <v>13.277777777777779</v>
      </c>
      <c r="H962" s="9"/>
      <c r="I962" s="9"/>
    </row>
    <row r="963" spans="1:9" x14ac:dyDescent="0.25">
      <c r="A963" s="7" t="s">
        <v>192</v>
      </c>
      <c r="B963" s="8" t="s">
        <v>206</v>
      </c>
      <c r="C963" s="17">
        <v>2015</v>
      </c>
      <c r="D963" s="9">
        <v>8.9000489878608899</v>
      </c>
      <c r="E963" s="9">
        <v>7.0758811180514085</v>
      </c>
      <c r="F963" s="9">
        <v>7.1083333333333334</v>
      </c>
      <c r="G963" s="9"/>
      <c r="H963" s="9"/>
      <c r="I963" s="9"/>
    </row>
    <row r="964" spans="1:9" x14ac:dyDescent="0.25">
      <c r="A964" s="7" t="s">
        <v>192</v>
      </c>
      <c r="B964" s="8" t="s">
        <v>206</v>
      </c>
      <c r="C964" s="17">
        <v>2016</v>
      </c>
      <c r="D964" s="9">
        <v>8.0107699862162622</v>
      </c>
      <c r="E964" s="9">
        <v>7.0061168911920211</v>
      </c>
      <c r="F964" s="9">
        <v>7.3260784313725482</v>
      </c>
      <c r="G964" s="9"/>
      <c r="H964" s="9"/>
      <c r="I964" s="9">
        <v>5</v>
      </c>
    </row>
    <row r="965" spans="1:9" x14ac:dyDescent="0.25">
      <c r="A965" s="7" t="s">
        <v>192</v>
      </c>
      <c r="B965" s="8" t="s">
        <v>206</v>
      </c>
      <c r="C965" s="17">
        <v>2017</v>
      </c>
      <c r="D965" s="9">
        <v>10.013947519229914</v>
      </c>
      <c r="E965" s="9">
        <v>7.6121283948386198</v>
      </c>
      <c r="F965" s="9">
        <v>6.6629629629629621</v>
      </c>
      <c r="G965" s="9"/>
      <c r="H965" s="9"/>
      <c r="I965" s="9"/>
    </row>
    <row r="966" spans="1:9" x14ac:dyDescent="0.25">
      <c r="A966" s="10" t="s">
        <v>192</v>
      </c>
      <c r="B966" s="11" t="s">
        <v>206</v>
      </c>
      <c r="C966" s="18">
        <v>2019</v>
      </c>
      <c r="D966" s="12">
        <v>23.809138230190861</v>
      </c>
      <c r="E966" s="12">
        <v>26.09313094931824</v>
      </c>
      <c r="F966" s="12">
        <v>20.717948717948719</v>
      </c>
      <c r="G966" s="12"/>
      <c r="H966" s="12"/>
      <c r="I966" s="12"/>
    </row>
    <row r="967" spans="1:9" x14ac:dyDescent="0.25">
      <c r="A967" s="7" t="s">
        <v>192</v>
      </c>
      <c r="B967" s="8" t="s">
        <v>207</v>
      </c>
      <c r="C967" s="17">
        <v>2015</v>
      </c>
      <c r="D967" s="9"/>
      <c r="E967" s="9"/>
      <c r="F967" s="9"/>
      <c r="G967" s="9"/>
      <c r="H967" s="9"/>
      <c r="I967" s="9"/>
    </row>
    <row r="968" spans="1:9" x14ac:dyDescent="0.25">
      <c r="A968" s="7" t="s">
        <v>192</v>
      </c>
      <c r="B968" s="8" t="s">
        <v>207</v>
      </c>
      <c r="C968" s="17">
        <v>2016</v>
      </c>
      <c r="D968" s="9"/>
      <c r="E968" s="9"/>
      <c r="F968" s="9"/>
      <c r="G968" s="9"/>
      <c r="H968" s="9"/>
      <c r="I968" s="9"/>
    </row>
    <row r="969" spans="1:9" x14ac:dyDescent="0.25">
      <c r="A969" s="7" t="s">
        <v>192</v>
      </c>
      <c r="B969" s="8" t="s">
        <v>207</v>
      </c>
      <c r="C969" s="17">
        <v>2017</v>
      </c>
      <c r="D969" s="9"/>
      <c r="E969" s="9"/>
      <c r="F969" s="9"/>
      <c r="G969" s="9"/>
      <c r="H969" s="9"/>
      <c r="I969" s="9"/>
    </row>
    <row r="970" spans="1:9" x14ac:dyDescent="0.25">
      <c r="A970" s="7" t="s">
        <v>192</v>
      </c>
      <c r="B970" s="8" t="s">
        <v>207</v>
      </c>
      <c r="C970" s="17">
        <v>2018</v>
      </c>
      <c r="D970" s="9">
        <v>32.964274358387584</v>
      </c>
      <c r="E970" s="9">
        <v>28.888888888888889</v>
      </c>
      <c r="F970" s="9"/>
      <c r="G970" s="9"/>
      <c r="H970" s="9"/>
      <c r="I970" s="9"/>
    </row>
    <row r="971" spans="1:9" x14ac:dyDescent="0.25">
      <c r="A971" s="10" t="s">
        <v>192</v>
      </c>
      <c r="B971" s="11" t="s">
        <v>207</v>
      </c>
      <c r="C971" s="18">
        <v>2019</v>
      </c>
      <c r="D971" s="12">
        <v>30.654867256637168</v>
      </c>
      <c r="E971" s="12">
        <v>22.225130890052355</v>
      </c>
      <c r="F971" s="12"/>
      <c r="G971" s="12"/>
      <c r="H971" s="12"/>
      <c r="I971" s="12"/>
    </row>
    <row r="972" spans="1:9" x14ac:dyDescent="0.25">
      <c r="A972" s="7" t="s">
        <v>192</v>
      </c>
      <c r="B972" s="8" t="s">
        <v>208</v>
      </c>
      <c r="C972" s="17">
        <v>2015</v>
      </c>
      <c r="D972" s="9">
        <v>11.656811273832547</v>
      </c>
      <c r="E972" s="9"/>
      <c r="F972" s="9"/>
      <c r="G972" s="9"/>
      <c r="H972" s="9"/>
      <c r="I972" s="9"/>
    </row>
    <row r="973" spans="1:9" x14ac:dyDescent="0.25">
      <c r="A973" s="7" t="s">
        <v>192</v>
      </c>
      <c r="B973" s="8" t="s">
        <v>208</v>
      </c>
      <c r="C973" s="17">
        <v>2016</v>
      </c>
      <c r="D973" s="9">
        <v>10.710166919575114</v>
      </c>
      <c r="E973" s="9"/>
      <c r="F973" s="9"/>
      <c r="G973" s="9"/>
      <c r="H973" s="9"/>
      <c r="I973" s="9"/>
    </row>
    <row r="974" spans="1:9" x14ac:dyDescent="0.25">
      <c r="A974" s="7" t="s">
        <v>192</v>
      </c>
      <c r="B974" s="8" t="s">
        <v>208</v>
      </c>
      <c r="C974" s="17">
        <v>2017</v>
      </c>
      <c r="D974" s="9">
        <v>10.685410334346502</v>
      </c>
      <c r="E974" s="9"/>
      <c r="F974" s="9"/>
      <c r="G974" s="9"/>
      <c r="H974" s="9"/>
      <c r="I974" s="9"/>
    </row>
    <row r="975" spans="1:9" x14ac:dyDescent="0.25">
      <c r="A975" s="7" t="s">
        <v>192</v>
      </c>
      <c r="B975" s="8" t="s">
        <v>208</v>
      </c>
      <c r="C975" s="17">
        <v>2018</v>
      </c>
      <c r="D975" s="9">
        <v>10.685410334346502</v>
      </c>
      <c r="E975" s="9"/>
      <c r="F975" s="9"/>
      <c r="G975" s="9"/>
      <c r="H975" s="9"/>
      <c r="I975" s="9"/>
    </row>
    <row r="976" spans="1:9" x14ac:dyDescent="0.25">
      <c r="A976" s="10" t="s">
        <v>192</v>
      </c>
      <c r="B976" s="11" t="s">
        <v>208</v>
      </c>
      <c r="C976" s="18">
        <v>2019</v>
      </c>
      <c r="D976" s="12">
        <v>19.837049142056728</v>
      </c>
      <c r="E976" s="12"/>
      <c r="F976" s="12"/>
      <c r="G976" s="12"/>
      <c r="H976" s="12"/>
      <c r="I976" s="12"/>
    </row>
    <row r="977" spans="1:9" x14ac:dyDescent="0.25">
      <c r="A977" s="7" t="s">
        <v>192</v>
      </c>
      <c r="B977" s="8" t="s">
        <v>209</v>
      </c>
      <c r="C977" s="17">
        <v>2015</v>
      </c>
      <c r="D977" s="9">
        <v>9.8625730994152043</v>
      </c>
      <c r="E977" s="9">
        <v>10.926709081836327</v>
      </c>
      <c r="F977" s="9">
        <v>7.65</v>
      </c>
      <c r="G977" s="9"/>
      <c r="H977" s="9"/>
      <c r="I977" s="9"/>
    </row>
    <row r="978" spans="1:9" x14ac:dyDescent="0.25">
      <c r="A978" s="7" t="s">
        <v>192</v>
      </c>
      <c r="B978" s="8" t="s">
        <v>209</v>
      </c>
      <c r="C978" s="17">
        <v>2016</v>
      </c>
      <c r="D978" s="9">
        <v>9.5070004084136475</v>
      </c>
      <c r="E978" s="9">
        <v>10.219825786260779</v>
      </c>
      <c r="F978" s="9">
        <v>16.745833333333334</v>
      </c>
      <c r="G978" s="9"/>
      <c r="H978" s="9"/>
      <c r="I978" s="9"/>
    </row>
    <row r="979" spans="1:9" x14ac:dyDescent="0.25">
      <c r="A979" s="7" t="s">
        <v>192</v>
      </c>
      <c r="B979" s="8" t="s">
        <v>209</v>
      </c>
      <c r="C979" s="17">
        <v>2017</v>
      </c>
      <c r="D979" s="9">
        <v>9.5395022810253742</v>
      </c>
      <c r="E979" s="9">
        <v>8.9286845322350317</v>
      </c>
      <c r="F979" s="9">
        <v>13.899999999999997</v>
      </c>
      <c r="G979" s="9"/>
      <c r="H979" s="9"/>
      <c r="I979" s="9"/>
    </row>
    <row r="980" spans="1:9" x14ac:dyDescent="0.25">
      <c r="A980" s="10" t="s">
        <v>192</v>
      </c>
      <c r="B980" s="11" t="s">
        <v>209</v>
      </c>
      <c r="C980" s="18">
        <v>2019</v>
      </c>
      <c r="D980" s="12">
        <v>19.937864077669904</v>
      </c>
      <c r="E980" s="12">
        <v>28.2808772604848</v>
      </c>
      <c r="F980" s="12">
        <v>25.630769230769232</v>
      </c>
      <c r="G980" s="12"/>
      <c r="H980" s="12"/>
      <c r="I980" s="12"/>
    </row>
    <row r="981" spans="1:9" x14ac:dyDescent="0.25">
      <c r="A981" s="7" t="s">
        <v>192</v>
      </c>
      <c r="B981" s="8" t="s">
        <v>210</v>
      </c>
      <c r="C981" s="17">
        <v>2015</v>
      </c>
      <c r="D981" s="9">
        <v>5.5862068965517233</v>
      </c>
      <c r="E981" s="9">
        <v>5.8416666666666677</v>
      </c>
      <c r="F981" s="9">
        <v>4.1971830985915499</v>
      </c>
      <c r="G981" s="9">
        <v>26</v>
      </c>
      <c r="H981" s="9">
        <v>6</v>
      </c>
      <c r="I981" s="9">
        <v>3.2058823529411762</v>
      </c>
    </row>
    <row r="982" spans="1:9" x14ac:dyDescent="0.25">
      <c r="A982" s="7" t="s">
        <v>192</v>
      </c>
      <c r="B982" s="8" t="s">
        <v>210</v>
      </c>
      <c r="C982" s="17">
        <v>2016</v>
      </c>
      <c r="D982" s="9"/>
      <c r="E982" s="9">
        <v>5.1470588235294121</v>
      </c>
      <c r="F982" s="9"/>
      <c r="G982" s="9"/>
      <c r="H982" s="9"/>
      <c r="I982" s="9"/>
    </row>
    <row r="983" spans="1:9" x14ac:dyDescent="0.25">
      <c r="A983" s="7" t="s">
        <v>192</v>
      </c>
      <c r="B983" s="8" t="s">
        <v>210</v>
      </c>
      <c r="C983" s="17">
        <v>2017</v>
      </c>
      <c r="D983" s="9"/>
      <c r="E983" s="9">
        <v>5.1470588235294121</v>
      </c>
      <c r="F983" s="9"/>
      <c r="G983" s="9"/>
      <c r="H983" s="9"/>
      <c r="I983" s="9"/>
    </row>
    <row r="984" spans="1:9" x14ac:dyDescent="0.25">
      <c r="A984" s="10" t="s">
        <v>192</v>
      </c>
      <c r="B984" s="11" t="s">
        <v>210</v>
      </c>
      <c r="C984" s="18">
        <v>2019</v>
      </c>
      <c r="D984" s="12">
        <v>11.193612247591394</v>
      </c>
      <c r="E984" s="12">
        <v>13.946893255443442</v>
      </c>
      <c r="F984" s="12">
        <v>8.3081827842720504</v>
      </c>
      <c r="G984" s="12">
        <v>8.8447204968944106</v>
      </c>
      <c r="H984" s="12">
        <v>2.6153846153846154</v>
      </c>
      <c r="I984" s="12"/>
    </row>
    <row r="985" spans="1:9" x14ac:dyDescent="0.25">
      <c r="A985" s="7" t="s">
        <v>192</v>
      </c>
      <c r="B985" s="8" t="s">
        <v>876</v>
      </c>
      <c r="C985" s="17">
        <v>2015</v>
      </c>
      <c r="D985" s="9"/>
      <c r="E985" s="9"/>
      <c r="F985" s="9"/>
      <c r="G985" s="9"/>
      <c r="H985" s="9"/>
      <c r="I985" s="9"/>
    </row>
    <row r="986" spans="1:9" x14ac:dyDescent="0.25">
      <c r="A986" s="7" t="s">
        <v>192</v>
      </c>
      <c r="B986" s="8" t="s">
        <v>876</v>
      </c>
      <c r="C986" s="17">
        <v>2016</v>
      </c>
      <c r="D986" s="9"/>
      <c r="E986" s="9"/>
      <c r="F986" s="9"/>
      <c r="G986" s="9"/>
      <c r="H986" s="9"/>
      <c r="I986" s="9"/>
    </row>
    <row r="987" spans="1:9" x14ac:dyDescent="0.25">
      <c r="A987" s="7" t="s">
        <v>192</v>
      </c>
      <c r="B987" s="8" t="s">
        <v>876</v>
      </c>
      <c r="C987" s="17">
        <v>2017</v>
      </c>
      <c r="D987" s="9"/>
      <c r="E987" s="9"/>
      <c r="F987" s="9"/>
      <c r="G987" s="9"/>
      <c r="H987" s="9"/>
      <c r="I987" s="9"/>
    </row>
    <row r="988" spans="1:9" x14ac:dyDescent="0.25">
      <c r="A988" s="7" t="s">
        <v>192</v>
      </c>
      <c r="B988" s="8" t="s">
        <v>211</v>
      </c>
      <c r="C988" s="17">
        <v>2015</v>
      </c>
      <c r="D988" s="9">
        <v>5.5630373891609848</v>
      </c>
      <c r="E988" s="9">
        <v>7.9937807909931209</v>
      </c>
      <c r="F988" s="9">
        <v>10.152905198776757</v>
      </c>
      <c r="G988" s="9"/>
      <c r="H988" s="9"/>
      <c r="I988" s="9"/>
    </row>
    <row r="989" spans="1:9" x14ac:dyDescent="0.25">
      <c r="A989" s="7" t="s">
        <v>192</v>
      </c>
      <c r="B989" s="8" t="s">
        <v>211</v>
      </c>
      <c r="C989" s="17">
        <v>2016</v>
      </c>
      <c r="D989" s="9">
        <v>5.283910271890691</v>
      </c>
      <c r="E989" s="9">
        <v>7.8081009136185608</v>
      </c>
      <c r="F989" s="9">
        <v>9.7738442938610302</v>
      </c>
      <c r="G989" s="9"/>
      <c r="H989" s="9"/>
      <c r="I989" s="9"/>
    </row>
    <row r="990" spans="1:9" x14ac:dyDescent="0.25">
      <c r="A990" s="7" t="s">
        <v>192</v>
      </c>
      <c r="B990" s="8" t="s">
        <v>212</v>
      </c>
      <c r="C990" s="17">
        <v>2015</v>
      </c>
      <c r="D990" s="9">
        <v>5.8319449754567501</v>
      </c>
      <c r="E990" s="9">
        <v>11.524758132517533</v>
      </c>
      <c r="F990" s="9">
        <v>9.6411211990159362</v>
      </c>
      <c r="G990" s="9">
        <v>9.2916666666666661</v>
      </c>
      <c r="H990" s="9"/>
      <c r="I990" s="9"/>
    </row>
    <row r="991" spans="1:9" x14ac:dyDescent="0.25">
      <c r="A991" s="7" t="s">
        <v>192</v>
      </c>
      <c r="B991" s="8" t="s">
        <v>212</v>
      </c>
      <c r="C991" s="17">
        <v>2016</v>
      </c>
      <c r="D991" s="9">
        <v>5.41534877575344</v>
      </c>
      <c r="E991" s="9">
        <v>10.20314994583334</v>
      </c>
      <c r="F991" s="9">
        <v>7.1524729921519432</v>
      </c>
      <c r="G991" s="9">
        <v>12.791666666666666</v>
      </c>
      <c r="H991" s="9"/>
      <c r="I991" s="9"/>
    </row>
    <row r="992" spans="1:9" x14ac:dyDescent="0.25">
      <c r="A992" s="7" t="s">
        <v>192</v>
      </c>
      <c r="B992" s="8" t="s">
        <v>212</v>
      </c>
      <c r="C992" s="17">
        <v>2017</v>
      </c>
      <c r="D992" s="9">
        <v>10.798226476681755</v>
      </c>
      <c r="E992" s="9">
        <v>12.900256164139909</v>
      </c>
      <c r="F992" s="9">
        <v>9.5740872335211957</v>
      </c>
      <c r="G992" s="9">
        <v>9.5909090909090917</v>
      </c>
      <c r="H992" s="9"/>
      <c r="I992" s="9"/>
    </row>
    <row r="993" spans="1:9" x14ac:dyDescent="0.25">
      <c r="A993" s="10" t="s">
        <v>192</v>
      </c>
      <c r="B993" s="11" t="s">
        <v>212</v>
      </c>
      <c r="C993" s="18">
        <v>2019</v>
      </c>
      <c r="D993" s="12">
        <v>17.328571428571429</v>
      </c>
      <c r="E993" s="12">
        <v>16.614566284779052</v>
      </c>
      <c r="F993" s="12">
        <v>15.182080924855491</v>
      </c>
      <c r="G993" s="12">
        <v>6.6511627906976747</v>
      </c>
      <c r="H993" s="12"/>
      <c r="I993" s="12"/>
    </row>
    <row r="994" spans="1:9" x14ac:dyDescent="0.25">
      <c r="A994" s="10" t="s">
        <v>192</v>
      </c>
      <c r="B994" s="11" t="s">
        <v>212</v>
      </c>
      <c r="C994" s="18">
        <v>2020</v>
      </c>
      <c r="D994" s="12">
        <v>8.6060606060606055</v>
      </c>
      <c r="E994" s="12">
        <v>9.365187713310581</v>
      </c>
      <c r="F994" s="12">
        <v>7.8899521531100483</v>
      </c>
      <c r="G994" s="12">
        <v>12.25</v>
      </c>
      <c r="H994" s="12"/>
      <c r="I994" s="12"/>
    </row>
    <row r="995" spans="1:9" x14ac:dyDescent="0.25">
      <c r="A995" s="7" t="s">
        <v>192</v>
      </c>
      <c r="B995" s="8" t="s">
        <v>213</v>
      </c>
      <c r="C995" s="17">
        <v>2015</v>
      </c>
      <c r="D995" s="9">
        <v>8.7999953314659205</v>
      </c>
      <c r="E995" s="9">
        <v>11.090451388888889</v>
      </c>
      <c r="F995" s="9"/>
      <c r="G995" s="9"/>
      <c r="H995" s="9"/>
      <c r="I995" s="9"/>
    </row>
    <row r="996" spans="1:9" x14ac:dyDescent="0.25">
      <c r="A996" s="7" t="s">
        <v>192</v>
      </c>
      <c r="B996" s="8" t="s">
        <v>213</v>
      </c>
      <c r="C996" s="17">
        <v>2016</v>
      </c>
      <c r="D996" s="9">
        <v>7.5308376898182727</v>
      </c>
      <c r="E996" s="9">
        <v>10.639051429026351</v>
      </c>
      <c r="F996" s="9"/>
      <c r="G996" s="9"/>
      <c r="H996" s="9"/>
      <c r="I996" s="9"/>
    </row>
    <row r="997" spans="1:9" x14ac:dyDescent="0.25">
      <c r="A997" s="7" t="s">
        <v>192</v>
      </c>
      <c r="B997" s="8" t="s">
        <v>213</v>
      </c>
      <c r="C997" s="17">
        <v>2017</v>
      </c>
      <c r="D997" s="9">
        <v>7.3258447862816789</v>
      </c>
      <c r="E997" s="9">
        <v>9.8600815294092108</v>
      </c>
      <c r="F997" s="9"/>
      <c r="G997" s="9"/>
      <c r="H997" s="9"/>
      <c r="I997" s="9"/>
    </row>
    <row r="998" spans="1:9" x14ac:dyDescent="0.25">
      <c r="A998" s="10" t="s">
        <v>192</v>
      </c>
      <c r="B998" s="11" t="s">
        <v>213</v>
      </c>
      <c r="C998" s="18">
        <v>2019</v>
      </c>
      <c r="D998" s="12">
        <v>10.858350951374208</v>
      </c>
      <c r="E998" s="12">
        <v>12.081959491285916</v>
      </c>
      <c r="F998" s="12"/>
      <c r="G998" s="12"/>
      <c r="H998" s="12"/>
      <c r="I998" s="12"/>
    </row>
    <row r="999" spans="1:9" x14ac:dyDescent="0.25">
      <c r="A999" s="7" t="s">
        <v>192</v>
      </c>
      <c r="B999" s="8" t="s">
        <v>214</v>
      </c>
      <c r="C999" s="17">
        <v>2015</v>
      </c>
      <c r="D999" s="9">
        <v>21.187210219299768</v>
      </c>
      <c r="E999" s="9">
        <v>29.753421827873279</v>
      </c>
      <c r="F999" s="9">
        <v>31.8</v>
      </c>
      <c r="G999" s="9">
        <v>45.558823529411768</v>
      </c>
      <c r="H999" s="9"/>
      <c r="I999" s="9"/>
    </row>
    <row r="1000" spans="1:9" x14ac:dyDescent="0.25">
      <c r="A1000" s="7" t="s">
        <v>192</v>
      </c>
      <c r="B1000" s="8" t="s">
        <v>214</v>
      </c>
      <c r="C1000" s="17">
        <v>2016</v>
      </c>
      <c r="D1000" s="9">
        <v>21.498620466761928</v>
      </c>
      <c r="E1000" s="9">
        <v>27.057059083636091</v>
      </c>
      <c r="F1000" s="9">
        <v>29</v>
      </c>
      <c r="G1000" s="9"/>
      <c r="H1000" s="9"/>
      <c r="I1000" s="9"/>
    </row>
    <row r="1001" spans="1:9" x14ac:dyDescent="0.25">
      <c r="A1001" s="7" t="s">
        <v>192</v>
      </c>
      <c r="B1001" s="8" t="s">
        <v>214</v>
      </c>
      <c r="C1001" s="17">
        <v>2017</v>
      </c>
      <c r="D1001" s="9">
        <v>14.645611364789447</v>
      </c>
      <c r="E1001" s="9">
        <v>18.860310323179775</v>
      </c>
      <c r="F1001" s="9">
        <v>18.506172839506174</v>
      </c>
      <c r="G1001" s="9">
        <v>18.292857142857144</v>
      </c>
      <c r="H1001" s="9"/>
      <c r="I1001" s="9"/>
    </row>
    <row r="1002" spans="1:9" x14ac:dyDescent="0.25">
      <c r="A1002" s="7" t="s">
        <v>192</v>
      </c>
      <c r="B1002" s="8" t="s">
        <v>214</v>
      </c>
      <c r="C1002" s="17">
        <v>2018</v>
      </c>
      <c r="D1002" s="9">
        <v>14.197222222222223</v>
      </c>
      <c r="E1002" s="9">
        <v>14.481425656826413</v>
      </c>
      <c r="F1002" s="9">
        <v>15.02222222222222</v>
      </c>
      <c r="G1002" s="9">
        <v>13.38</v>
      </c>
      <c r="H1002" s="9"/>
      <c r="I1002" s="9"/>
    </row>
    <row r="1003" spans="1:9" x14ac:dyDescent="0.25">
      <c r="A1003" s="10" t="s">
        <v>192</v>
      </c>
      <c r="B1003" s="11" t="s">
        <v>214</v>
      </c>
      <c r="C1003" s="18">
        <v>2019</v>
      </c>
      <c r="D1003" s="12">
        <v>19.404332129963898</v>
      </c>
      <c r="E1003" s="12">
        <v>23.701415701415701</v>
      </c>
      <c r="F1003" s="12">
        <v>19.128205128205128</v>
      </c>
      <c r="G1003" s="12">
        <v>13.444444444444445</v>
      </c>
      <c r="H1003" s="12"/>
      <c r="I1003" s="12"/>
    </row>
    <row r="1004" spans="1:9" x14ac:dyDescent="0.25">
      <c r="A1004" s="7" t="s">
        <v>192</v>
      </c>
      <c r="B1004" s="8" t="s">
        <v>215</v>
      </c>
      <c r="C1004" s="17">
        <v>2015</v>
      </c>
      <c r="D1004" s="9">
        <v>7.8248039719763165</v>
      </c>
      <c r="E1004" s="9">
        <v>7.6565656565656557</v>
      </c>
      <c r="F1004" s="9"/>
      <c r="G1004" s="9"/>
      <c r="H1004" s="9"/>
      <c r="I1004" s="9"/>
    </row>
    <row r="1005" spans="1:9" x14ac:dyDescent="0.25">
      <c r="A1005" s="7" t="s">
        <v>192</v>
      </c>
      <c r="B1005" s="8" t="s">
        <v>215</v>
      </c>
      <c r="C1005" s="17">
        <v>2016</v>
      </c>
      <c r="D1005" s="9">
        <v>10.447147873378055</v>
      </c>
      <c r="E1005" s="9">
        <v>12.297949735449734</v>
      </c>
      <c r="F1005" s="9"/>
      <c r="G1005" s="9"/>
      <c r="H1005" s="9"/>
      <c r="I1005" s="9"/>
    </row>
    <row r="1006" spans="1:9" x14ac:dyDescent="0.25">
      <c r="A1006" s="7" t="s">
        <v>192</v>
      </c>
      <c r="B1006" s="8" t="s">
        <v>215</v>
      </c>
      <c r="C1006" s="17">
        <v>2017</v>
      </c>
      <c r="D1006" s="9">
        <v>9.7688190701725741</v>
      </c>
      <c r="E1006" s="9">
        <v>11.587962962962962</v>
      </c>
      <c r="F1006" s="9"/>
      <c r="G1006" s="9"/>
      <c r="H1006" s="9"/>
      <c r="I1006" s="9"/>
    </row>
    <row r="1007" spans="1:9" x14ac:dyDescent="0.25">
      <c r="A1007" s="7" t="s">
        <v>192</v>
      </c>
      <c r="B1007" s="8" t="s">
        <v>215</v>
      </c>
      <c r="C1007" s="17">
        <v>2018</v>
      </c>
      <c r="D1007" s="9">
        <v>8.2959399500004611</v>
      </c>
      <c r="E1007" s="9">
        <v>10.520833333333334</v>
      </c>
      <c r="F1007" s="9"/>
      <c r="G1007" s="9"/>
      <c r="H1007" s="9"/>
      <c r="I1007" s="9"/>
    </row>
    <row r="1008" spans="1:9" x14ac:dyDescent="0.25">
      <c r="A1008" s="10" t="s">
        <v>192</v>
      </c>
      <c r="B1008" s="11" t="s">
        <v>215</v>
      </c>
      <c r="C1008" s="18">
        <v>2019</v>
      </c>
      <c r="D1008" s="12">
        <v>17.060903732809429</v>
      </c>
      <c r="E1008" s="12">
        <v>19.341176470588234</v>
      </c>
      <c r="F1008" s="12"/>
      <c r="G1008" s="12"/>
      <c r="H1008" s="12"/>
      <c r="I1008" s="12"/>
    </row>
    <row r="1009" spans="1:9" x14ac:dyDescent="0.25">
      <c r="A1009" s="10" t="s">
        <v>192</v>
      </c>
      <c r="B1009" s="11" t="s">
        <v>215</v>
      </c>
      <c r="C1009" s="18">
        <v>2020</v>
      </c>
      <c r="D1009" s="12">
        <v>9.9285714285714288</v>
      </c>
      <c r="E1009" s="12">
        <v>20.125</v>
      </c>
      <c r="F1009" s="12"/>
      <c r="G1009" s="12"/>
      <c r="H1009" s="12"/>
      <c r="I1009" s="12"/>
    </row>
    <row r="1010" spans="1:9" x14ac:dyDescent="0.25">
      <c r="A1010" s="7" t="s">
        <v>192</v>
      </c>
      <c r="B1010" s="8" t="s">
        <v>216</v>
      </c>
      <c r="C1010" s="17">
        <v>2015</v>
      </c>
      <c r="D1010" s="9">
        <v>11.279366526565932</v>
      </c>
      <c r="E1010" s="9">
        <v>15.60796869234108</v>
      </c>
      <c r="F1010" s="9"/>
      <c r="G1010" s="9"/>
      <c r="H1010" s="9"/>
      <c r="I1010" s="9"/>
    </row>
    <row r="1011" spans="1:9" x14ac:dyDescent="0.25">
      <c r="A1011" s="7" t="s">
        <v>192</v>
      </c>
      <c r="B1011" s="8" t="s">
        <v>216</v>
      </c>
      <c r="C1011" s="17">
        <v>2016</v>
      </c>
      <c r="D1011" s="9">
        <v>9.6679149148857242</v>
      </c>
      <c r="E1011" s="9">
        <v>13.313669654922494</v>
      </c>
      <c r="F1011" s="9">
        <v>17.316865079365076</v>
      </c>
      <c r="G1011" s="9"/>
      <c r="H1011" s="9"/>
      <c r="I1011" s="9"/>
    </row>
    <row r="1012" spans="1:9" x14ac:dyDescent="0.25">
      <c r="A1012" s="7" t="s">
        <v>192</v>
      </c>
      <c r="B1012" s="8" t="s">
        <v>216</v>
      </c>
      <c r="C1012" s="17">
        <v>2017</v>
      </c>
      <c r="D1012" s="9">
        <v>10.763886575696796</v>
      </c>
      <c r="E1012" s="9">
        <v>14.777250924164861</v>
      </c>
      <c r="F1012" s="9">
        <v>17.807984400656814</v>
      </c>
      <c r="G1012" s="9"/>
      <c r="H1012" s="9"/>
      <c r="I1012" s="9"/>
    </row>
    <row r="1013" spans="1:9" x14ac:dyDescent="0.25">
      <c r="A1013" s="7" t="s">
        <v>192</v>
      </c>
      <c r="B1013" s="8" t="s">
        <v>216</v>
      </c>
      <c r="C1013" s="17">
        <v>2018</v>
      </c>
      <c r="D1013" s="9">
        <v>10.635486887630099</v>
      </c>
      <c r="E1013" s="9">
        <v>13.724251500644854</v>
      </c>
      <c r="F1013" s="9">
        <v>15.659482758620689</v>
      </c>
      <c r="G1013" s="9"/>
      <c r="H1013" s="9"/>
      <c r="I1013" s="9"/>
    </row>
    <row r="1014" spans="1:9" x14ac:dyDescent="0.25">
      <c r="A1014" s="10" t="s">
        <v>192</v>
      </c>
      <c r="B1014" s="11" t="s">
        <v>216</v>
      </c>
      <c r="C1014" s="18">
        <v>2019</v>
      </c>
      <c r="D1014" s="12">
        <v>20.706644144144143</v>
      </c>
      <c r="E1014" s="12">
        <v>25.522960932145306</v>
      </c>
      <c r="F1014" s="12">
        <v>24.792650918635172</v>
      </c>
      <c r="G1014" s="12"/>
      <c r="H1014" s="12"/>
      <c r="I1014" s="12"/>
    </row>
    <row r="1015" spans="1:9" x14ac:dyDescent="0.25">
      <c r="A1015" s="10" t="s">
        <v>192</v>
      </c>
      <c r="B1015" s="11" t="s">
        <v>216</v>
      </c>
      <c r="C1015" s="18">
        <v>2020</v>
      </c>
      <c r="D1015" s="12">
        <v>10.094637223974763</v>
      </c>
      <c r="E1015" s="12">
        <v>13.920879120879121</v>
      </c>
      <c r="F1015" s="12">
        <v>14.966666666666667</v>
      </c>
      <c r="G1015" s="12"/>
      <c r="H1015" s="12"/>
      <c r="I1015" s="12"/>
    </row>
    <row r="1016" spans="1:9" x14ac:dyDescent="0.25">
      <c r="A1016" s="7" t="s">
        <v>192</v>
      </c>
      <c r="B1016" s="8" t="s">
        <v>217</v>
      </c>
      <c r="C1016" s="17">
        <v>2015</v>
      </c>
      <c r="D1016" s="9">
        <v>7.8393067360451889</v>
      </c>
      <c r="E1016" s="9">
        <v>9.7251700680272091</v>
      </c>
      <c r="F1016" s="9">
        <v>7.345238095238094</v>
      </c>
      <c r="G1016" s="9">
        <v>6.671875</v>
      </c>
      <c r="H1016" s="9"/>
      <c r="I1016" s="9"/>
    </row>
    <row r="1017" spans="1:9" x14ac:dyDescent="0.25">
      <c r="A1017" s="7" t="s">
        <v>192</v>
      </c>
      <c r="B1017" s="8" t="s">
        <v>217</v>
      </c>
      <c r="C1017" s="17">
        <v>2016</v>
      </c>
      <c r="D1017" s="9">
        <v>7.7156043138998607</v>
      </c>
      <c r="E1017" s="9">
        <v>9.5748299319727881</v>
      </c>
      <c r="F1017" s="9">
        <v>7.0595238095238093</v>
      </c>
      <c r="G1017" s="9">
        <v>6.729166666666667</v>
      </c>
      <c r="H1017" s="9"/>
      <c r="I1017" s="9"/>
    </row>
    <row r="1018" spans="1:9" x14ac:dyDescent="0.25">
      <c r="A1018" s="10" t="s">
        <v>192</v>
      </c>
      <c r="B1018" s="11" t="s">
        <v>217</v>
      </c>
      <c r="C1018" s="18">
        <v>2019</v>
      </c>
      <c r="D1018" s="12">
        <v>14.578096947935368</v>
      </c>
      <c r="E1018" s="12">
        <v>18.800444691495276</v>
      </c>
      <c r="F1018" s="12">
        <v>11.774834437086092</v>
      </c>
      <c r="G1018" s="12">
        <v>5.441860465116279</v>
      </c>
      <c r="H1018" s="12"/>
      <c r="I1018" s="12"/>
    </row>
    <row r="1019" spans="1:9" x14ac:dyDescent="0.25">
      <c r="A1019" s="10" t="s">
        <v>192</v>
      </c>
      <c r="B1019" s="11" t="s">
        <v>217</v>
      </c>
      <c r="C1019" s="18">
        <v>2020</v>
      </c>
      <c r="D1019" s="12">
        <v>7.1864776444929115</v>
      </c>
      <c r="E1019" s="12">
        <v>9.2612293144208042</v>
      </c>
      <c r="F1019" s="12">
        <v>6.1538461538461542</v>
      </c>
      <c r="G1019" s="12">
        <v>5.0222222222222221</v>
      </c>
      <c r="H1019" s="12"/>
      <c r="I1019" s="12"/>
    </row>
    <row r="1020" spans="1:9" x14ac:dyDescent="0.25">
      <c r="A1020" s="7" t="s">
        <v>192</v>
      </c>
      <c r="B1020" s="8" t="s">
        <v>218</v>
      </c>
      <c r="C1020" s="17">
        <v>2016</v>
      </c>
      <c r="D1020" s="9">
        <v>3.8907318075449315</v>
      </c>
      <c r="E1020" s="9">
        <v>3.7644674119170536</v>
      </c>
      <c r="F1020" s="9">
        <v>4.0121212121212126</v>
      </c>
      <c r="G1020" s="9">
        <v>4.8181818181818183</v>
      </c>
      <c r="H1020" s="9"/>
      <c r="I1020" s="9"/>
    </row>
    <row r="1021" spans="1:9" x14ac:dyDescent="0.25">
      <c r="A1021" s="7" t="s">
        <v>192</v>
      </c>
      <c r="B1021" s="8" t="s">
        <v>218</v>
      </c>
      <c r="C1021" s="17">
        <v>2017</v>
      </c>
      <c r="D1021" s="9">
        <v>3.6587256627663227</v>
      </c>
      <c r="E1021" s="9">
        <v>3.7597206205402505</v>
      </c>
      <c r="F1021" s="9">
        <v>3.6166666666666671</v>
      </c>
      <c r="G1021" s="9">
        <v>4.9833333333333334</v>
      </c>
      <c r="H1021" s="9"/>
      <c r="I1021" s="9"/>
    </row>
    <row r="1022" spans="1:9" x14ac:dyDescent="0.25">
      <c r="A1022" s="10" t="s">
        <v>192</v>
      </c>
      <c r="B1022" s="11" t="s">
        <v>218</v>
      </c>
      <c r="C1022" s="18">
        <v>2019</v>
      </c>
      <c r="D1022" s="12">
        <v>13.641448748426793</v>
      </c>
      <c r="E1022" s="12">
        <v>8.0758483033932134</v>
      </c>
      <c r="F1022" s="12">
        <v>6.797752808988764</v>
      </c>
      <c r="G1022" s="12">
        <v>8.7692307692307701</v>
      </c>
      <c r="H1022" s="12"/>
      <c r="I1022" s="12"/>
    </row>
    <row r="1023" spans="1:9" x14ac:dyDescent="0.25">
      <c r="A1023" s="7" t="s">
        <v>192</v>
      </c>
      <c r="B1023" s="8" t="s">
        <v>219</v>
      </c>
      <c r="C1023" s="17">
        <v>2015</v>
      </c>
      <c r="D1023" s="9">
        <v>10.507602157036432</v>
      </c>
      <c r="E1023" s="9">
        <v>10.477881955903225</v>
      </c>
      <c r="F1023" s="9">
        <v>10.121092140903825</v>
      </c>
      <c r="G1023" s="9">
        <v>10.115262152795259</v>
      </c>
      <c r="H1023" s="9">
        <v>8.936405091616054</v>
      </c>
      <c r="I1023" s="9"/>
    </row>
    <row r="1024" spans="1:9" x14ac:dyDescent="0.25">
      <c r="A1024" s="7" t="s">
        <v>192</v>
      </c>
      <c r="B1024" s="8" t="s">
        <v>219</v>
      </c>
      <c r="C1024" s="17">
        <v>2016</v>
      </c>
      <c r="D1024" s="9">
        <v>9.8593157127465432</v>
      </c>
      <c r="E1024" s="9">
        <v>9.7723456481417958</v>
      </c>
      <c r="F1024" s="9">
        <v>9.4369724086770148</v>
      </c>
      <c r="G1024" s="9">
        <v>9.8805066733589033</v>
      </c>
      <c r="H1024" s="9">
        <v>8.5742677570005839</v>
      </c>
      <c r="I1024" s="9"/>
    </row>
    <row r="1025" spans="1:9" x14ac:dyDescent="0.25">
      <c r="A1025" s="7" t="s">
        <v>192</v>
      </c>
      <c r="B1025" s="8" t="s">
        <v>219</v>
      </c>
      <c r="C1025" s="17">
        <v>2017</v>
      </c>
      <c r="D1025" s="9">
        <v>9.6431774881853176</v>
      </c>
      <c r="E1025" s="9">
        <v>9.0447544043577128</v>
      </c>
      <c r="F1025" s="9">
        <v>8.9373124647180688</v>
      </c>
      <c r="G1025" s="9">
        <v>8.9364661356947064</v>
      </c>
      <c r="H1025" s="9">
        <v>8.0627824190133186</v>
      </c>
      <c r="I1025" s="9"/>
    </row>
    <row r="1026" spans="1:9" x14ac:dyDescent="0.25">
      <c r="A1026" s="7" t="s">
        <v>192</v>
      </c>
      <c r="B1026" s="8" t="s">
        <v>219</v>
      </c>
      <c r="C1026" s="17">
        <v>2018</v>
      </c>
      <c r="D1026" s="9">
        <v>9.3636634386160598</v>
      </c>
      <c r="E1026" s="9">
        <v>8.8431764942242665</v>
      </c>
      <c r="F1026" s="9">
        <v>8.6582647782907554</v>
      </c>
      <c r="G1026" s="9">
        <v>8.8063518428220959</v>
      </c>
      <c r="H1026" s="9">
        <v>7.5692879633716048</v>
      </c>
      <c r="I1026" s="9"/>
    </row>
    <row r="1027" spans="1:9" x14ac:dyDescent="0.25">
      <c r="A1027" s="10" t="s">
        <v>192</v>
      </c>
      <c r="B1027" s="11" t="s">
        <v>219</v>
      </c>
      <c r="C1027" s="18">
        <v>2019</v>
      </c>
      <c r="D1027" s="12">
        <v>16.662038582204126</v>
      </c>
      <c r="E1027" s="12">
        <v>16.109660645867542</v>
      </c>
      <c r="F1027" s="12">
        <v>15.454039721326817</v>
      </c>
      <c r="G1027" s="12">
        <v>15.854178985525875</v>
      </c>
      <c r="H1027" s="12">
        <v>14.200665061346175</v>
      </c>
      <c r="I1027" s="12"/>
    </row>
    <row r="1028" spans="1:9" x14ac:dyDescent="0.25">
      <c r="A1028" s="7" t="s">
        <v>192</v>
      </c>
      <c r="B1028" s="8" t="s">
        <v>220</v>
      </c>
      <c r="C1028" s="17">
        <v>2015</v>
      </c>
      <c r="D1028" s="9">
        <v>15.138380503144655</v>
      </c>
      <c r="E1028" s="9">
        <v>21.141322559361804</v>
      </c>
      <c r="F1028" s="9">
        <v>17.61913238295018</v>
      </c>
      <c r="G1028" s="9"/>
      <c r="H1028" s="9"/>
      <c r="I1028" s="9"/>
    </row>
    <row r="1029" spans="1:9" x14ac:dyDescent="0.25">
      <c r="A1029" s="7" t="s">
        <v>192</v>
      </c>
      <c r="B1029" s="8" t="s">
        <v>220</v>
      </c>
      <c r="C1029" s="17">
        <v>2016</v>
      </c>
      <c r="D1029" s="9">
        <v>16.954528503467184</v>
      </c>
      <c r="E1029" s="9">
        <v>19.571918561257192</v>
      </c>
      <c r="F1029" s="9">
        <v>19.442579828854928</v>
      </c>
      <c r="G1029" s="9"/>
      <c r="H1029" s="9"/>
      <c r="I1029" s="9"/>
    </row>
    <row r="1030" spans="1:9" x14ac:dyDescent="0.25">
      <c r="A1030" s="7" t="s">
        <v>192</v>
      </c>
      <c r="B1030" s="8" t="s">
        <v>220</v>
      </c>
      <c r="C1030" s="17">
        <v>2017</v>
      </c>
      <c r="D1030" s="9">
        <v>16.358472582566336</v>
      </c>
      <c r="E1030" s="9">
        <v>18.291517546816976</v>
      </c>
      <c r="F1030" s="9">
        <v>20.197656984576373</v>
      </c>
      <c r="G1030" s="9"/>
      <c r="H1030" s="9"/>
      <c r="I1030" s="9"/>
    </row>
    <row r="1031" spans="1:9" x14ac:dyDescent="0.25">
      <c r="A1031" s="10" t="s">
        <v>192</v>
      </c>
      <c r="B1031" s="11" t="s">
        <v>220</v>
      </c>
      <c r="C1031" s="18">
        <v>2019</v>
      </c>
      <c r="D1031" s="12">
        <v>16.741980474198048</v>
      </c>
      <c r="E1031" s="12">
        <v>20.065821550463188</v>
      </c>
      <c r="F1031" s="12">
        <v>22.71254355400697</v>
      </c>
      <c r="G1031" s="12"/>
      <c r="H1031" s="12"/>
      <c r="I1031" s="12"/>
    </row>
    <row r="1032" spans="1:9" x14ac:dyDescent="0.25">
      <c r="A1032" s="7" t="s">
        <v>192</v>
      </c>
      <c r="B1032" s="8" t="s">
        <v>221</v>
      </c>
      <c r="C1032" s="17">
        <v>2015</v>
      </c>
      <c r="D1032" s="9">
        <v>19.903005464480874</v>
      </c>
      <c r="E1032" s="9">
        <v>20.195980825958703</v>
      </c>
      <c r="F1032" s="9">
        <v>20</v>
      </c>
      <c r="G1032" s="9"/>
      <c r="H1032" s="9"/>
      <c r="I1032" s="9"/>
    </row>
    <row r="1033" spans="1:9" x14ac:dyDescent="0.25">
      <c r="A1033" s="7" t="s">
        <v>192</v>
      </c>
      <c r="B1033" s="8" t="s">
        <v>221</v>
      </c>
      <c r="C1033" s="17">
        <v>2016</v>
      </c>
      <c r="D1033" s="9">
        <v>11.316793301804116</v>
      </c>
      <c r="E1033" s="9">
        <v>16.108369997994739</v>
      </c>
      <c r="F1033" s="9"/>
      <c r="G1033" s="9">
        <v>20</v>
      </c>
      <c r="H1033" s="9"/>
      <c r="I1033" s="9"/>
    </row>
    <row r="1034" spans="1:9" x14ac:dyDescent="0.25">
      <c r="A1034" s="7" t="s">
        <v>192</v>
      </c>
      <c r="B1034" s="8" t="s">
        <v>221</v>
      </c>
      <c r="C1034" s="17">
        <v>2017</v>
      </c>
      <c r="D1034" s="9">
        <v>20</v>
      </c>
      <c r="E1034" s="9">
        <v>20</v>
      </c>
      <c r="F1034" s="9"/>
      <c r="G1034" s="9">
        <v>20</v>
      </c>
      <c r="H1034" s="9"/>
      <c r="I1034" s="9"/>
    </row>
    <row r="1035" spans="1:9" x14ac:dyDescent="0.25">
      <c r="A1035" s="10" t="s">
        <v>192</v>
      </c>
      <c r="B1035" s="11" t="s">
        <v>221</v>
      </c>
      <c r="C1035" s="18">
        <v>2019</v>
      </c>
      <c r="D1035" s="12">
        <v>19.979853479853478</v>
      </c>
      <c r="E1035" s="12">
        <v>27.430338429823056</v>
      </c>
      <c r="F1035" s="12"/>
      <c r="G1035" s="12"/>
      <c r="H1035" s="12"/>
      <c r="I1035" s="12"/>
    </row>
    <row r="1036" spans="1:9" x14ac:dyDescent="0.25">
      <c r="A1036" s="7" t="s">
        <v>192</v>
      </c>
      <c r="B1036" s="8" t="s">
        <v>222</v>
      </c>
      <c r="C1036" s="17">
        <v>2015</v>
      </c>
      <c r="D1036" s="9"/>
      <c r="E1036" s="9"/>
      <c r="F1036" s="9"/>
      <c r="G1036" s="9"/>
      <c r="H1036" s="9"/>
      <c r="I1036" s="9"/>
    </row>
    <row r="1037" spans="1:9" x14ac:dyDescent="0.25">
      <c r="A1037" s="7" t="s">
        <v>192</v>
      </c>
      <c r="B1037" s="8" t="s">
        <v>222</v>
      </c>
      <c r="C1037" s="17">
        <v>2016</v>
      </c>
      <c r="D1037" s="9"/>
      <c r="E1037" s="9"/>
      <c r="F1037" s="9"/>
      <c r="G1037" s="9"/>
      <c r="H1037" s="9"/>
      <c r="I1037" s="9"/>
    </row>
    <row r="1038" spans="1:9" x14ac:dyDescent="0.25">
      <c r="A1038" s="7" t="s">
        <v>192</v>
      </c>
      <c r="B1038" s="8" t="s">
        <v>222</v>
      </c>
      <c r="C1038" s="17">
        <v>2017</v>
      </c>
      <c r="D1038" s="9">
        <v>19.758869656710331</v>
      </c>
      <c r="E1038" s="9">
        <v>9.9847539847847333</v>
      </c>
      <c r="F1038" s="9"/>
      <c r="G1038" s="9"/>
      <c r="H1038" s="9"/>
      <c r="I1038" s="9"/>
    </row>
    <row r="1039" spans="1:9" x14ac:dyDescent="0.25">
      <c r="A1039" s="7" t="s">
        <v>192</v>
      </c>
      <c r="B1039" s="8" t="s">
        <v>222</v>
      </c>
      <c r="C1039" s="17">
        <v>2018</v>
      </c>
      <c r="D1039" s="9">
        <v>13.703476589542101</v>
      </c>
      <c r="E1039" s="9">
        <v>9.0804518634928826</v>
      </c>
      <c r="F1039" s="9"/>
      <c r="G1039" s="9"/>
      <c r="H1039" s="9"/>
      <c r="I1039" s="9"/>
    </row>
    <row r="1040" spans="1:9" x14ac:dyDescent="0.25">
      <c r="A1040" s="10" t="s">
        <v>192</v>
      </c>
      <c r="B1040" s="11" t="s">
        <v>222</v>
      </c>
      <c r="C1040" s="18">
        <v>2019</v>
      </c>
      <c r="D1040" s="12">
        <v>26.095878312070656</v>
      </c>
      <c r="E1040" s="12">
        <v>15.713957495692132</v>
      </c>
      <c r="F1040" s="12"/>
      <c r="G1040" s="12"/>
      <c r="H1040" s="12"/>
      <c r="I1040" s="12"/>
    </row>
    <row r="1041" spans="1:9" x14ac:dyDescent="0.25">
      <c r="A1041" s="10" t="s">
        <v>192</v>
      </c>
      <c r="B1041" s="11" t="s">
        <v>222</v>
      </c>
      <c r="C1041" s="18">
        <v>2020</v>
      </c>
      <c r="D1041" s="12">
        <v>15.857416064598384</v>
      </c>
      <c r="E1041" s="12">
        <v>10.823874755381604</v>
      </c>
      <c r="F1041" s="12"/>
      <c r="G1041" s="12"/>
      <c r="H1041" s="12"/>
      <c r="I1041" s="12"/>
    </row>
    <row r="1042" spans="1:9" x14ac:dyDescent="0.25">
      <c r="A1042" s="7" t="s">
        <v>192</v>
      </c>
      <c r="B1042" s="8" t="s">
        <v>223</v>
      </c>
      <c r="C1042" s="17">
        <v>2015</v>
      </c>
      <c r="D1042" s="9">
        <v>10.617757242757241</v>
      </c>
      <c r="E1042" s="9">
        <v>11.75048065376977</v>
      </c>
      <c r="F1042" s="9"/>
      <c r="G1042" s="9"/>
      <c r="H1042" s="9"/>
      <c r="I1042" s="9"/>
    </row>
    <row r="1043" spans="1:9" x14ac:dyDescent="0.25">
      <c r="A1043" s="7" t="s">
        <v>192</v>
      </c>
      <c r="B1043" s="8" t="s">
        <v>223</v>
      </c>
      <c r="C1043" s="17">
        <v>2016</v>
      </c>
      <c r="D1043" s="9">
        <v>47.380169133192389</v>
      </c>
      <c r="E1043" s="9"/>
      <c r="F1043" s="9"/>
      <c r="G1043" s="9"/>
      <c r="H1043" s="9"/>
      <c r="I1043" s="9"/>
    </row>
    <row r="1044" spans="1:9" x14ac:dyDescent="0.25">
      <c r="A1044" s="10" t="s">
        <v>192</v>
      </c>
      <c r="B1044" s="11" t="s">
        <v>223</v>
      </c>
      <c r="C1044" s="18">
        <v>2019</v>
      </c>
      <c r="D1044" s="12">
        <v>14.42614145031334</v>
      </c>
      <c r="E1044" s="12">
        <v>20.900146842878119</v>
      </c>
      <c r="F1044" s="12"/>
      <c r="G1044" s="12"/>
      <c r="H1044" s="12"/>
      <c r="I1044" s="12"/>
    </row>
    <row r="1045" spans="1:9" x14ac:dyDescent="0.25">
      <c r="A1045" s="10" t="s">
        <v>192</v>
      </c>
      <c r="B1045" s="11" t="s">
        <v>223</v>
      </c>
      <c r="C1045" s="18">
        <v>2020</v>
      </c>
      <c r="D1045" s="12">
        <v>22.512121212121212</v>
      </c>
      <c r="E1045" s="12">
        <v>23.338297872340426</v>
      </c>
      <c r="F1045" s="12"/>
      <c r="G1045" s="12"/>
      <c r="H1045" s="12"/>
      <c r="I1045" s="12"/>
    </row>
    <row r="1046" spans="1:9" x14ac:dyDescent="0.25">
      <c r="A1046" s="7" t="s">
        <v>192</v>
      </c>
      <c r="B1046" s="8" t="s">
        <v>224</v>
      </c>
      <c r="C1046" s="17">
        <v>2015</v>
      </c>
      <c r="D1046" s="9"/>
      <c r="E1046" s="9">
        <v>7.4102564102564097</v>
      </c>
      <c r="F1046" s="9"/>
      <c r="G1046" s="9"/>
      <c r="H1046" s="9"/>
      <c r="I1046" s="9"/>
    </row>
    <row r="1047" spans="1:9" x14ac:dyDescent="0.25">
      <c r="A1047" s="7" t="s">
        <v>192</v>
      </c>
      <c r="B1047" s="8" t="s">
        <v>224</v>
      </c>
      <c r="C1047" s="17">
        <v>2016</v>
      </c>
      <c r="D1047" s="9">
        <v>15.839130434782611</v>
      </c>
      <c r="E1047" s="9"/>
      <c r="F1047" s="9"/>
      <c r="G1047" s="9"/>
      <c r="H1047" s="9"/>
      <c r="I1047" s="9"/>
    </row>
    <row r="1048" spans="1:9" x14ac:dyDescent="0.25">
      <c r="A1048" s="7" t="s">
        <v>192</v>
      </c>
      <c r="B1048" s="8" t="s">
        <v>224</v>
      </c>
      <c r="C1048" s="17">
        <v>2017</v>
      </c>
      <c r="D1048" s="9">
        <v>15.839130434782611</v>
      </c>
      <c r="E1048" s="9"/>
      <c r="F1048" s="9"/>
      <c r="G1048" s="9"/>
      <c r="H1048" s="9"/>
      <c r="I1048" s="9"/>
    </row>
    <row r="1049" spans="1:9" x14ac:dyDescent="0.25">
      <c r="A1049" s="7" t="s">
        <v>192</v>
      </c>
      <c r="B1049" s="8" t="s">
        <v>224</v>
      </c>
      <c r="C1049" s="17">
        <v>2018</v>
      </c>
      <c r="D1049" s="9">
        <v>13.03041825095057</v>
      </c>
      <c r="E1049" s="9"/>
      <c r="F1049" s="9"/>
      <c r="G1049" s="9"/>
      <c r="H1049" s="9"/>
      <c r="I1049" s="9"/>
    </row>
    <row r="1050" spans="1:9" x14ac:dyDescent="0.25">
      <c r="A1050" s="10" t="s">
        <v>192</v>
      </c>
      <c r="B1050" s="11" t="s">
        <v>224</v>
      </c>
      <c r="C1050" s="18">
        <v>2019</v>
      </c>
      <c r="D1050" s="12">
        <v>23.902606702950443</v>
      </c>
      <c r="E1050" s="12"/>
      <c r="F1050" s="12"/>
      <c r="G1050" s="12"/>
      <c r="H1050" s="12"/>
      <c r="I1050" s="12"/>
    </row>
    <row r="1051" spans="1:9" x14ac:dyDescent="0.25">
      <c r="A1051" s="7" t="s">
        <v>192</v>
      </c>
      <c r="B1051" s="8" t="s">
        <v>225</v>
      </c>
      <c r="C1051" s="17">
        <v>2015</v>
      </c>
      <c r="D1051" s="9">
        <v>20</v>
      </c>
      <c r="E1051" s="9"/>
      <c r="F1051" s="9"/>
      <c r="G1051" s="9"/>
      <c r="H1051" s="9"/>
      <c r="I1051" s="9"/>
    </row>
    <row r="1052" spans="1:9" x14ac:dyDescent="0.25">
      <c r="A1052" s="7" t="s">
        <v>192</v>
      </c>
      <c r="B1052" s="8" t="s">
        <v>225</v>
      </c>
      <c r="C1052" s="17">
        <v>2016</v>
      </c>
      <c r="D1052" s="9">
        <v>20</v>
      </c>
      <c r="E1052" s="9"/>
      <c r="F1052" s="9"/>
      <c r="G1052" s="9"/>
      <c r="H1052" s="9"/>
      <c r="I1052" s="9"/>
    </row>
    <row r="1053" spans="1:9" x14ac:dyDescent="0.25">
      <c r="A1053" s="7" t="s">
        <v>192</v>
      </c>
      <c r="B1053" s="8" t="s">
        <v>225</v>
      </c>
      <c r="C1053" s="17">
        <v>2017</v>
      </c>
      <c r="D1053" s="9">
        <v>19.983935742971887</v>
      </c>
      <c r="E1053" s="9"/>
      <c r="F1053" s="9"/>
      <c r="G1053" s="9"/>
      <c r="H1053" s="9"/>
      <c r="I1053" s="9"/>
    </row>
    <row r="1054" spans="1:9" x14ac:dyDescent="0.25">
      <c r="A1054" s="10" t="s">
        <v>192</v>
      </c>
      <c r="B1054" s="11" t="s">
        <v>225</v>
      </c>
      <c r="C1054" s="18">
        <v>2019</v>
      </c>
      <c r="D1054" s="12">
        <v>34.137353433835848</v>
      </c>
      <c r="E1054" s="12"/>
      <c r="F1054" s="12"/>
      <c r="G1054" s="12"/>
      <c r="H1054" s="12"/>
      <c r="I1054" s="12"/>
    </row>
    <row r="1055" spans="1:9" x14ac:dyDescent="0.25">
      <c r="A1055" s="7" t="s">
        <v>192</v>
      </c>
      <c r="B1055" s="8" t="s">
        <v>226</v>
      </c>
      <c r="C1055" s="17">
        <v>2015</v>
      </c>
      <c r="D1055" s="9">
        <v>6.5914378178154616</v>
      </c>
      <c r="E1055" s="9">
        <v>8.2977371638804058</v>
      </c>
      <c r="F1055" s="9">
        <v>10.113251555534399</v>
      </c>
      <c r="G1055" s="9">
        <v>2.4999999999999996</v>
      </c>
      <c r="H1055" s="9"/>
      <c r="I1055" s="9"/>
    </row>
    <row r="1056" spans="1:9" x14ac:dyDescent="0.25">
      <c r="A1056" s="7" t="s">
        <v>192</v>
      </c>
      <c r="B1056" s="8" t="s">
        <v>226</v>
      </c>
      <c r="C1056" s="17">
        <v>2016</v>
      </c>
      <c r="D1056" s="9">
        <v>7.7197259485972056</v>
      </c>
      <c r="E1056" s="9">
        <v>8.9096641853683227</v>
      </c>
      <c r="F1056" s="9">
        <v>9.8115014072074036</v>
      </c>
      <c r="G1056" s="9">
        <v>3.75</v>
      </c>
      <c r="H1056" s="9"/>
      <c r="I1056" s="9"/>
    </row>
    <row r="1057" spans="1:9" x14ac:dyDescent="0.25">
      <c r="A1057" s="7" t="s">
        <v>192</v>
      </c>
      <c r="B1057" s="8" t="s">
        <v>226</v>
      </c>
      <c r="C1057" s="17">
        <v>2017</v>
      </c>
      <c r="D1057" s="9">
        <v>7.7925970578361685</v>
      </c>
      <c r="E1057" s="9">
        <v>8.5360269148842871</v>
      </c>
      <c r="F1057" s="9">
        <v>9.6783236257743184</v>
      </c>
      <c r="G1057" s="9">
        <v>8.9861111111111107</v>
      </c>
      <c r="H1057" s="9"/>
      <c r="I1057" s="9"/>
    </row>
    <row r="1058" spans="1:9" x14ac:dyDescent="0.25">
      <c r="A1058" s="7" t="s">
        <v>192</v>
      </c>
      <c r="B1058" s="8" t="s">
        <v>226</v>
      </c>
      <c r="C1058" s="17">
        <v>2018</v>
      </c>
      <c r="D1058" s="9">
        <v>7.7329308575011542</v>
      </c>
      <c r="E1058" s="9">
        <v>8.7764575217852894</v>
      </c>
      <c r="F1058" s="9">
        <v>9.4737066991703518</v>
      </c>
      <c r="G1058" s="9">
        <v>13</v>
      </c>
      <c r="H1058" s="9"/>
      <c r="I1058" s="9"/>
    </row>
    <row r="1059" spans="1:9" x14ac:dyDescent="0.25">
      <c r="A1059" s="10" t="s">
        <v>192</v>
      </c>
      <c r="B1059" s="11" t="s">
        <v>226</v>
      </c>
      <c r="C1059" s="18">
        <v>2019</v>
      </c>
      <c r="D1059" s="12">
        <v>15.790493693091639</v>
      </c>
      <c r="E1059" s="12">
        <v>17.635558507694011</v>
      </c>
      <c r="F1059" s="12">
        <v>18.825338894681959</v>
      </c>
      <c r="G1059" s="12">
        <v>12.5</v>
      </c>
      <c r="H1059" s="12"/>
      <c r="I1059" s="12"/>
    </row>
    <row r="1060" spans="1:9" x14ac:dyDescent="0.25">
      <c r="A1060" s="10" t="s">
        <v>192</v>
      </c>
      <c r="B1060" s="11" t="s">
        <v>226</v>
      </c>
      <c r="C1060" s="18">
        <v>2020</v>
      </c>
      <c r="D1060" s="12">
        <v>8.7566218809980807</v>
      </c>
      <c r="E1060" s="12">
        <v>10.140155889145497</v>
      </c>
      <c r="F1060" s="12">
        <v>10.851042196237925</v>
      </c>
      <c r="G1060" s="12">
        <v>5</v>
      </c>
      <c r="H1060" s="12"/>
      <c r="I1060" s="12"/>
    </row>
    <row r="1061" spans="1:9" x14ac:dyDescent="0.25">
      <c r="A1061" s="7" t="s">
        <v>192</v>
      </c>
      <c r="B1061" s="8" t="s">
        <v>227</v>
      </c>
      <c r="C1061" s="17">
        <v>2015</v>
      </c>
      <c r="D1061" s="9">
        <v>5.1990022449488649</v>
      </c>
      <c r="E1061" s="9">
        <v>12.023620689655171</v>
      </c>
      <c r="F1061" s="9"/>
      <c r="G1061" s="9"/>
      <c r="H1061" s="9"/>
      <c r="I1061" s="9"/>
    </row>
    <row r="1062" spans="1:9" x14ac:dyDescent="0.25">
      <c r="A1062" s="7" t="s">
        <v>192</v>
      </c>
      <c r="B1062" s="8" t="s">
        <v>227</v>
      </c>
      <c r="C1062" s="17">
        <v>2016</v>
      </c>
      <c r="D1062" s="9">
        <v>5.5703294429892667</v>
      </c>
      <c r="E1062" s="9">
        <v>14.544893081800813</v>
      </c>
      <c r="F1062" s="9"/>
      <c r="G1062" s="9"/>
      <c r="H1062" s="9"/>
      <c r="I1062" s="9"/>
    </row>
    <row r="1063" spans="1:9" x14ac:dyDescent="0.25">
      <c r="A1063" s="7" t="s">
        <v>192</v>
      </c>
      <c r="B1063" s="8" t="s">
        <v>227</v>
      </c>
      <c r="C1063" s="17">
        <v>2017</v>
      </c>
      <c r="D1063" s="9">
        <v>5.2584639307850356</v>
      </c>
      <c r="E1063" s="9">
        <v>12.862931034482759</v>
      </c>
      <c r="F1063" s="9"/>
      <c r="G1063" s="9"/>
      <c r="H1063" s="9"/>
      <c r="I1063" s="9"/>
    </row>
    <row r="1064" spans="1:9" x14ac:dyDescent="0.25">
      <c r="A1064" s="7" t="s">
        <v>192</v>
      </c>
      <c r="B1064" s="8" t="s">
        <v>227</v>
      </c>
      <c r="C1064" s="17">
        <v>2018</v>
      </c>
      <c r="D1064" s="9">
        <v>5.2076684025325592</v>
      </c>
      <c r="E1064" s="9">
        <v>12.177061469265368</v>
      </c>
      <c r="F1064" s="9"/>
      <c r="G1064" s="9"/>
      <c r="H1064" s="9"/>
      <c r="I1064" s="9"/>
    </row>
    <row r="1065" spans="1:9" x14ac:dyDescent="0.25">
      <c r="A1065" s="10" t="s">
        <v>192</v>
      </c>
      <c r="B1065" s="11" t="s">
        <v>227</v>
      </c>
      <c r="C1065" s="18">
        <v>2019</v>
      </c>
      <c r="D1065" s="12">
        <v>5.0095693779904309</v>
      </c>
      <c r="E1065" s="12">
        <v>11.274782608695652</v>
      </c>
      <c r="F1065" s="12"/>
      <c r="G1065" s="12"/>
      <c r="H1065" s="12"/>
      <c r="I1065" s="12"/>
    </row>
    <row r="1066" spans="1:9" x14ac:dyDescent="0.25">
      <c r="A1066" s="7" t="s">
        <v>192</v>
      </c>
      <c r="B1066" s="8" t="s">
        <v>228</v>
      </c>
      <c r="C1066" s="17">
        <v>2015</v>
      </c>
      <c r="D1066" s="9">
        <v>9.4161421467089834</v>
      </c>
      <c r="E1066" s="9">
        <v>11.125906644790645</v>
      </c>
      <c r="F1066" s="9">
        <v>15.665619769786469</v>
      </c>
      <c r="G1066" s="9">
        <v>26.062806372549019</v>
      </c>
      <c r="H1066" s="9"/>
      <c r="I1066" s="9"/>
    </row>
    <row r="1067" spans="1:9" x14ac:dyDescent="0.25">
      <c r="A1067" s="7" t="s">
        <v>192</v>
      </c>
      <c r="B1067" s="8" t="s">
        <v>228</v>
      </c>
      <c r="C1067" s="17">
        <v>2016</v>
      </c>
      <c r="D1067" s="9">
        <v>8.6236043261544353</v>
      </c>
      <c r="E1067" s="9">
        <v>10.720409838996821</v>
      </c>
      <c r="F1067" s="9">
        <v>14.568014895376001</v>
      </c>
      <c r="G1067" s="9">
        <v>28.660714285714288</v>
      </c>
      <c r="H1067" s="9"/>
      <c r="I1067" s="9"/>
    </row>
    <row r="1068" spans="1:9" x14ac:dyDescent="0.25">
      <c r="A1068" s="7" t="s">
        <v>192</v>
      </c>
      <c r="B1068" s="8" t="s">
        <v>228</v>
      </c>
      <c r="C1068" s="17">
        <v>2017</v>
      </c>
      <c r="D1068" s="9">
        <v>8.9693500197031089</v>
      </c>
      <c r="E1068" s="9">
        <v>10.238144809917902</v>
      </c>
      <c r="F1068" s="9">
        <v>13.669055118209839</v>
      </c>
      <c r="G1068" s="9">
        <v>25.802579365079367</v>
      </c>
      <c r="H1068" s="9"/>
      <c r="I1068" s="9"/>
    </row>
    <row r="1069" spans="1:9" x14ac:dyDescent="0.25">
      <c r="A1069" s="7" t="s">
        <v>192</v>
      </c>
      <c r="B1069" s="8" t="s">
        <v>228</v>
      </c>
      <c r="C1069" s="17">
        <v>2018</v>
      </c>
      <c r="D1069" s="9">
        <v>8.9693500197031089</v>
      </c>
      <c r="E1069" s="9">
        <v>10.238144809917902</v>
      </c>
      <c r="F1069" s="9">
        <v>13.669055118209839</v>
      </c>
      <c r="G1069" s="9">
        <v>25.802579365079367</v>
      </c>
      <c r="H1069" s="9"/>
      <c r="I1069" s="9"/>
    </row>
    <row r="1070" spans="1:9" x14ac:dyDescent="0.25">
      <c r="A1070" s="10" t="s">
        <v>192</v>
      </c>
      <c r="B1070" s="11" t="s">
        <v>228</v>
      </c>
      <c r="C1070" s="18">
        <v>2019</v>
      </c>
      <c r="D1070" s="12">
        <v>8.9783146729522691</v>
      </c>
      <c r="E1070" s="12">
        <v>10.237587066266215</v>
      </c>
      <c r="F1070" s="12">
        <v>13.831900946831755</v>
      </c>
      <c r="G1070" s="12">
        <v>24.081250000000001</v>
      </c>
      <c r="H1070" s="12"/>
      <c r="I1070" s="12"/>
    </row>
    <row r="1071" spans="1:9" x14ac:dyDescent="0.25">
      <c r="A1071" s="7" t="s">
        <v>192</v>
      </c>
      <c r="B1071" s="8" t="s">
        <v>229</v>
      </c>
      <c r="C1071" s="17">
        <v>2015</v>
      </c>
      <c r="D1071" s="9">
        <v>10.511970148857541</v>
      </c>
      <c r="E1071" s="9">
        <v>17.868786549735724</v>
      </c>
      <c r="F1071" s="9">
        <v>26.086344107967605</v>
      </c>
      <c r="G1071" s="9"/>
      <c r="H1071" s="9"/>
      <c r="I1071" s="9"/>
    </row>
    <row r="1072" spans="1:9" x14ac:dyDescent="0.25">
      <c r="A1072" s="7" t="s">
        <v>192</v>
      </c>
      <c r="B1072" s="8" t="s">
        <v>229</v>
      </c>
      <c r="C1072" s="17">
        <v>2016</v>
      </c>
      <c r="D1072" s="9">
        <v>9.9855072463768124</v>
      </c>
      <c r="E1072" s="9">
        <v>18.286135693215336</v>
      </c>
      <c r="F1072" s="9">
        <v>25.277310924369747</v>
      </c>
      <c r="G1072" s="9"/>
      <c r="H1072" s="9"/>
      <c r="I1072" s="9"/>
    </row>
    <row r="1073" spans="1:9" x14ac:dyDescent="0.25">
      <c r="A1073" s="7" t="s">
        <v>192</v>
      </c>
      <c r="B1073" s="8" t="s">
        <v>229</v>
      </c>
      <c r="C1073" s="17">
        <v>2017</v>
      </c>
      <c r="D1073" s="9">
        <v>9.9855072463768124</v>
      </c>
      <c r="E1073" s="9">
        <v>18.286135693215336</v>
      </c>
      <c r="F1073" s="9">
        <v>25.277310924369747</v>
      </c>
      <c r="G1073" s="9"/>
      <c r="H1073" s="9"/>
      <c r="I1073" s="9"/>
    </row>
    <row r="1074" spans="1:9" x14ac:dyDescent="0.25">
      <c r="A1074" s="10" t="s">
        <v>192</v>
      </c>
      <c r="B1074" s="11" t="s">
        <v>230</v>
      </c>
      <c r="C1074" s="18">
        <v>2019</v>
      </c>
      <c r="D1074" s="12">
        <v>21.594128908742821</v>
      </c>
      <c r="E1074" s="12">
        <v>22.724433441249285</v>
      </c>
      <c r="F1074" s="12"/>
      <c r="G1074" s="12"/>
      <c r="H1074" s="12"/>
      <c r="I1074" s="12"/>
    </row>
    <row r="1075" spans="1:9" x14ac:dyDescent="0.25">
      <c r="A1075" s="7" t="s">
        <v>192</v>
      </c>
      <c r="B1075" s="8" t="s">
        <v>877</v>
      </c>
      <c r="C1075" s="17">
        <v>2015</v>
      </c>
      <c r="D1075" s="9">
        <v>12.143185183319197</v>
      </c>
      <c r="E1075" s="9">
        <v>13.551012533395189</v>
      </c>
      <c r="F1075" s="9"/>
      <c r="G1075" s="9"/>
      <c r="H1075" s="9"/>
      <c r="I1075" s="9"/>
    </row>
    <row r="1076" spans="1:9" x14ac:dyDescent="0.25">
      <c r="A1076" s="7" t="s">
        <v>192</v>
      </c>
      <c r="B1076" s="8" t="s">
        <v>877</v>
      </c>
      <c r="C1076" s="17">
        <v>2016</v>
      </c>
      <c r="D1076" s="9">
        <v>11.927565393717929</v>
      </c>
      <c r="E1076" s="9">
        <v>13.286414014315307</v>
      </c>
      <c r="F1076" s="9"/>
      <c r="G1076" s="9"/>
      <c r="H1076" s="9"/>
      <c r="I1076" s="9"/>
    </row>
    <row r="1077" spans="1:9" x14ac:dyDescent="0.25">
      <c r="A1077" s="7" t="s">
        <v>192</v>
      </c>
      <c r="B1077" s="8" t="s">
        <v>877</v>
      </c>
      <c r="C1077" s="17">
        <v>2017</v>
      </c>
      <c r="D1077" s="9">
        <v>12.458308523948796</v>
      </c>
      <c r="E1077" s="9">
        <v>12.653391929654786</v>
      </c>
      <c r="F1077" s="9"/>
      <c r="G1077" s="9"/>
      <c r="H1077" s="9"/>
      <c r="I1077" s="9"/>
    </row>
    <row r="1078" spans="1:9" x14ac:dyDescent="0.25">
      <c r="A1078" s="7" t="s">
        <v>192</v>
      </c>
      <c r="B1078" s="8" t="s">
        <v>877</v>
      </c>
      <c r="C1078" s="17">
        <v>2018</v>
      </c>
      <c r="D1078" s="9">
        <v>13.392687668334043</v>
      </c>
      <c r="E1078" s="9">
        <v>12.70546812116133</v>
      </c>
      <c r="F1078" s="9"/>
      <c r="G1078" s="9"/>
      <c r="H1078" s="9"/>
      <c r="I1078" s="9"/>
    </row>
    <row r="1079" spans="1:9" x14ac:dyDescent="0.25">
      <c r="A1079" s="7" t="s">
        <v>192</v>
      </c>
      <c r="B1079" s="8" t="s">
        <v>231</v>
      </c>
      <c r="C1079" s="17">
        <v>2015</v>
      </c>
      <c r="D1079" s="9"/>
      <c r="E1079" s="9"/>
      <c r="F1079" s="9"/>
      <c r="G1079" s="9"/>
      <c r="H1079" s="9"/>
      <c r="I1079" s="9"/>
    </row>
    <row r="1080" spans="1:9" x14ac:dyDescent="0.25">
      <c r="A1080" s="7" t="s">
        <v>192</v>
      </c>
      <c r="B1080" s="8" t="s">
        <v>231</v>
      </c>
      <c r="C1080" s="17">
        <v>2016</v>
      </c>
      <c r="D1080" s="9"/>
      <c r="E1080" s="9"/>
      <c r="F1080" s="9"/>
      <c r="G1080" s="9"/>
      <c r="H1080" s="9"/>
      <c r="I1080" s="9"/>
    </row>
    <row r="1081" spans="1:9" x14ac:dyDescent="0.25">
      <c r="A1081" s="7" t="s">
        <v>192</v>
      </c>
      <c r="B1081" s="8" t="s">
        <v>231</v>
      </c>
      <c r="C1081" s="17">
        <v>2017</v>
      </c>
      <c r="D1081" s="9"/>
      <c r="E1081" s="9"/>
      <c r="F1081" s="9">
        <v>0.95488721804511278</v>
      </c>
      <c r="G1081" s="9"/>
      <c r="H1081" s="9"/>
      <c r="I1081" s="9"/>
    </row>
    <row r="1082" spans="1:9" x14ac:dyDescent="0.25">
      <c r="A1082" s="7" t="s">
        <v>192</v>
      </c>
      <c r="B1082" s="8" t="s">
        <v>231</v>
      </c>
      <c r="C1082" s="17">
        <v>2018</v>
      </c>
      <c r="D1082" s="9">
        <v>9.9232876712328757</v>
      </c>
      <c r="E1082" s="9">
        <v>9.9430450462558007</v>
      </c>
      <c r="F1082" s="9">
        <v>9.8989013928311387</v>
      </c>
      <c r="G1082" s="9">
        <v>6</v>
      </c>
      <c r="H1082" s="9"/>
      <c r="I1082" s="9"/>
    </row>
    <row r="1083" spans="1:9" x14ac:dyDescent="0.25">
      <c r="A1083" s="10" t="s">
        <v>192</v>
      </c>
      <c r="B1083" s="11" t="s">
        <v>231</v>
      </c>
      <c r="C1083" s="18">
        <v>2019</v>
      </c>
      <c r="D1083" s="12">
        <v>6.1181102362204722</v>
      </c>
      <c r="E1083" s="12">
        <v>7.1321022727272725</v>
      </c>
      <c r="F1083" s="12">
        <v>6.1093659104130307</v>
      </c>
      <c r="G1083" s="12">
        <v>5.291666666666667</v>
      </c>
      <c r="H1083" s="12"/>
      <c r="I1083" s="12"/>
    </row>
    <row r="1084" spans="1:9" x14ac:dyDescent="0.25">
      <c r="A1084" s="7" t="s">
        <v>192</v>
      </c>
      <c r="B1084" s="8" t="s">
        <v>232</v>
      </c>
      <c r="C1084" s="17">
        <v>2015</v>
      </c>
      <c r="D1084" s="9">
        <v>9.2545777733325547</v>
      </c>
      <c r="E1084" s="9">
        <v>10.260434509839689</v>
      </c>
      <c r="F1084" s="9">
        <v>14.194218743766521</v>
      </c>
      <c r="G1084" s="9">
        <v>4.1458980659553424</v>
      </c>
      <c r="H1084" s="9"/>
      <c r="I1084" s="9"/>
    </row>
    <row r="1085" spans="1:9" x14ac:dyDescent="0.25">
      <c r="A1085" s="7" t="s">
        <v>192</v>
      </c>
      <c r="B1085" s="8" t="s">
        <v>232</v>
      </c>
      <c r="C1085" s="17">
        <v>2016</v>
      </c>
      <c r="D1085" s="9">
        <v>8.9680039315406948</v>
      </c>
      <c r="E1085" s="9">
        <v>9.4457300492921181</v>
      </c>
      <c r="F1085" s="9">
        <v>10.985737179487181</v>
      </c>
      <c r="G1085" s="9">
        <v>3.436732741487365</v>
      </c>
      <c r="H1085" s="9"/>
      <c r="I1085" s="9"/>
    </row>
    <row r="1086" spans="1:9" x14ac:dyDescent="0.25">
      <c r="A1086" s="7" t="s">
        <v>192</v>
      </c>
      <c r="B1086" s="8" t="s">
        <v>232</v>
      </c>
      <c r="C1086" s="17">
        <v>2017</v>
      </c>
      <c r="D1086" s="9">
        <v>9.1773141803936618</v>
      </c>
      <c r="E1086" s="9">
        <v>9.7608991973291275</v>
      </c>
      <c r="F1086" s="9">
        <v>12.022675032768861</v>
      </c>
      <c r="G1086" s="9">
        <v>3.3924628065194242</v>
      </c>
      <c r="H1086" s="9"/>
      <c r="I1086" s="9"/>
    </row>
    <row r="1087" spans="1:9" x14ac:dyDescent="0.25">
      <c r="A1087" s="10" t="s">
        <v>192</v>
      </c>
      <c r="B1087" s="11" t="s">
        <v>232</v>
      </c>
      <c r="C1087" s="18">
        <v>2019</v>
      </c>
      <c r="D1087" s="12">
        <v>22.923765382771297</v>
      </c>
      <c r="E1087" s="12">
        <v>18.955721393034825</v>
      </c>
      <c r="F1087" s="12">
        <v>20.762424242424242</v>
      </c>
      <c r="G1087" s="12">
        <v>6.1415094339622645</v>
      </c>
      <c r="H1087" s="12"/>
      <c r="I1087" s="12"/>
    </row>
    <row r="1088" spans="1:9" x14ac:dyDescent="0.25">
      <c r="A1088" s="7" t="s">
        <v>192</v>
      </c>
      <c r="B1088" s="8" t="s">
        <v>71</v>
      </c>
      <c r="C1088" s="17">
        <v>2015</v>
      </c>
      <c r="D1088" s="9">
        <v>9.5995810283279717</v>
      </c>
      <c r="E1088" s="9">
        <v>13.75</v>
      </c>
      <c r="F1088" s="9"/>
      <c r="G1088" s="9"/>
      <c r="H1088" s="9"/>
      <c r="I1088" s="9"/>
    </row>
    <row r="1089" spans="1:9" x14ac:dyDescent="0.25">
      <c r="A1089" s="7" t="s">
        <v>192</v>
      </c>
      <c r="B1089" s="8" t="s">
        <v>71</v>
      </c>
      <c r="C1089" s="17">
        <v>2016</v>
      </c>
      <c r="D1089" s="9">
        <v>9.5995810283279717</v>
      </c>
      <c r="E1089" s="9">
        <v>13.75</v>
      </c>
      <c r="F1089" s="9"/>
      <c r="G1089" s="9"/>
      <c r="H1089" s="9"/>
      <c r="I1089" s="9"/>
    </row>
    <row r="1090" spans="1:9" x14ac:dyDescent="0.25">
      <c r="A1090" s="7" t="s">
        <v>192</v>
      </c>
      <c r="B1090" s="8" t="s">
        <v>71</v>
      </c>
      <c r="C1090" s="17">
        <v>2017</v>
      </c>
      <c r="D1090" s="9">
        <v>0.15748031496062989</v>
      </c>
      <c r="E1090" s="9">
        <v>10</v>
      </c>
      <c r="F1090" s="9"/>
      <c r="G1090" s="9"/>
      <c r="H1090" s="9"/>
      <c r="I1090" s="9"/>
    </row>
    <row r="1091" spans="1:9" x14ac:dyDescent="0.25">
      <c r="A1091" s="7" t="s">
        <v>192</v>
      </c>
      <c r="B1091" s="8" t="s">
        <v>71</v>
      </c>
      <c r="C1091" s="17">
        <v>2018</v>
      </c>
      <c r="D1091" s="9">
        <v>6.9462076098539471</v>
      </c>
      <c r="E1091" s="9">
        <v>16.714285714285715</v>
      </c>
      <c r="F1091" s="9"/>
      <c r="G1091" s="9"/>
      <c r="H1091" s="9"/>
      <c r="I1091" s="9"/>
    </row>
    <row r="1092" spans="1:9" x14ac:dyDescent="0.25">
      <c r="A1092" s="10" t="s">
        <v>192</v>
      </c>
      <c r="B1092" s="11" t="s">
        <v>71</v>
      </c>
      <c r="C1092" s="18">
        <v>2019</v>
      </c>
      <c r="D1092" s="12">
        <v>14.260962187111664</v>
      </c>
      <c r="E1092" s="12">
        <v>16.421052631578949</v>
      </c>
      <c r="F1092" s="12"/>
      <c r="G1092" s="12"/>
      <c r="H1092" s="12"/>
      <c r="I1092" s="12"/>
    </row>
    <row r="1093" spans="1:9" x14ac:dyDescent="0.25">
      <c r="A1093" s="7" t="s">
        <v>192</v>
      </c>
      <c r="B1093" s="8" t="s">
        <v>878</v>
      </c>
      <c r="C1093" s="17">
        <v>2015</v>
      </c>
      <c r="D1093" s="9"/>
      <c r="E1093" s="9"/>
      <c r="F1093" s="9"/>
      <c r="G1093" s="9"/>
      <c r="H1093" s="9"/>
      <c r="I1093" s="9"/>
    </row>
    <row r="1094" spans="1:9" x14ac:dyDescent="0.25">
      <c r="A1094" s="7" t="s">
        <v>192</v>
      </c>
      <c r="B1094" s="8" t="s">
        <v>878</v>
      </c>
      <c r="C1094" s="17">
        <v>2016</v>
      </c>
      <c r="D1094" s="9"/>
      <c r="E1094" s="9"/>
      <c r="F1094" s="9"/>
      <c r="G1094" s="9"/>
      <c r="H1094" s="9"/>
      <c r="I1094" s="9"/>
    </row>
    <row r="1095" spans="1:9" x14ac:dyDescent="0.25">
      <c r="A1095" s="7" t="s">
        <v>192</v>
      </c>
      <c r="B1095" s="8" t="s">
        <v>878</v>
      </c>
      <c r="C1095" s="17">
        <v>2017</v>
      </c>
      <c r="D1095" s="9"/>
      <c r="E1095" s="9"/>
      <c r="F1095" s="9"/>
      <c r="G1095" s="9"/>
      <c r="H1095" s="9"/>
      <c r="I1095" s="9"/>
    </row>
    <row r="1096" spans="1:9" x14ac:dyDescent="0.25">
      <c r="A1096" s="7" t="s">
        <v>192</v>
      </c>
      <c r="B1096" s="8" t="s">
        <v>233</v>
      </c>
      <c r="C1096" s="17">
        <v>2015</v>
      </c>
      <c r="D1096" s="9">
        <v>13.404268632613695</v>
      </c>
      <c r="E1096" s="9">
        <v>11.314542347515054</v>
      </c>
      <c r="F1096" s="9"/>
      <c r="G1096" s="9"/>
      <c r="H1096" s="9"/>
      <c r="I1096" s="9"/>
    </row>
    <row r="1097" spans="1:9" x14ac:dyDescent="0.25">
      <c r="A1097" s="7" t="s">
        <v>192</v>
      </c>
      <c r="B1097" s="8" t="s">
        <v>233</v>
      </c>
      <c r="C1097" s="17">
        <v>2016</v>
      </c>
      <c r="D1097" s="9">
        <v>5.4594859147701005</v>
      </c>
      <c r="E1097" s="9">
        <v>12.825973640585387</v>
      </c>
      <c r="F1097" s="9"/>
      <c r="G1097" s="9">
        <v>6.8068181818181817</v>
      </c>
      <c r="H1097" s="9"/>
      <c r="I1097" s="9"/>
    </row>
    <row r="1098" spans="1:9" x14ac:dyDescent="0.25">
      <c r="A1098" s="7" t="s">
        <v>192</v>
      </c>
      <c r="B1098" s="8" t="s">
        <v>233</v>
      </c>
      <c r="C1098" s="17">
        <v>2017</v>
      </c>
      <c r="D1098" s="9">
        <v>5.3280753930251734</v>
      </c>
      <c r="E1098" s="9">
        <v>10.912365765249577</v>
      </c>
      <c r="F1098" s="9"/>
      <c r="G1098" s="9">
        <v>4.03125</v>
      </c>
      <c r="H1098" s="9"/>
      <c r="I1098" s="9"/>
    </row>
    <row r="1099" spans="1:9" x14ac:dyDescent="0.25">
      <c r="A1099" s="7" t="s">
        <v>192</v>
      </c>
      <c r="B1099" s="8" t="s">
        <v>233</v>
      </c>
      <c r="C1099" s="17">
        <v>2018</v>
      </c>
      <c r="D1099" s="9">
        <v>6.0289542555454441</v>
      </c>
      <c r="E1099" s="9">
        <v>9.9444959533896053</v>
      </c>
      <c r="F1099" s="9"/>
      <c r="G1099" s="9">
        <v>1.9269480519480522</v>
      </c>
      <c r="H1099" s="9"/>
      <c r="I1099" s="9"/>
    </row>
    <row r="1100" spans="1:9" x14ac:dyDescent="0.25">
      <c r="A1100" s="10" t="s">
        <v>192</v>
      </c>
      <c r="B1100" s="11" t="s">
        <v>233</v>
      </c>
      <c r="C1100" s="18">
        <v>2019</v>
      </c>
      <c r="D1100" s="12">
        <v>8.8350515463917532</v>
      </c>
      <c r="E1100" s="12"/>
      <c r="F1100" s="12"/>
      <c r="G1100" s="12">
        <v>6.8351648351648349</v>
      </c>
      <c r="H1100" s="12"/>
      <c r="I1100" s="12"/>
    </row>
    <row r="1101" spans="1:9" x14ac:dyDescent="0.25">
      <c r="A1101" s="10" t="s">
        <v>192</v>
      </c>
      <c r="B1101" s="11" t="s">
        <v>233</v>
      </c>
      <c r="C1101" s="18">
        <v>2020</v>
      </c>
      <c r="D1101" s="12">
        <v>6.9157608695652177</v>
      </c>
      <c r="E1101" s="12">
        <v>8.9180722891566262</v>
      </c>
      <c r="F1101" s="12"/>
      <c r="G1101" s="12">
        <v>5.2857142857142856</v>
      </c>
      <c r="H1101" s="12"/>
      <c r="I1101" s="12"/>
    </row>
    <row r="1102" spans="1:9" x14ac:dyDescent="0.25">
      <c r="A1102" s="7" t="s">
        <v>192</v>
      </c>
      <c r="B1102" s="8" t="s">
        <v>234</v>
      </c>
      <c r="C1102" s="17">
        <v>2015</v>
      </c>
      <c r="D1102" s="9">
        <v>20</v>
      </c>
      <c r="E1102" s="9">
        <v>20</v>
      </c>
      <c r="F1102" s="9">
        <v>20</v>
      </c>
      <c r="G1102" s="9"/>
      <c r="H1102" s="9"/>
      <c r="I1102" s="9"/>
    </row>
    <row r="1103" spans="1:9" x14ac:dyDescent="0.25">
      <c r="A1103" s="7" t="s">
        <v>192</v>
      </c>
      <c r="B1103" s="8" t="s">
        <v>234</v>
      </c>
      <c r="C1103" s="17">
        <v>2016</v>
      </c>
      <c r="D1103" s="9">
        <v>22.613636363636363</v>
      </c>
      <c r="E1103" s="9">
        <v>20.863636363636363</v>
      </c>
      <c r="F1103" s="9">
        <v>20.5</v>
      </c>
      <c r="G1103" s="9"/>
      <c r="H1103" s="9"/>
      <c r="I1103" s="9"/>
    </row>
    <row r="1104" spans="1:9" x14ac:dyDescent="0.25">
      <c r="A1104" s="7" t="s">
        <v>192</v>
      </c>
      <c r="B1104" s="8" t="s">
        <v>234</v>
      </c>
      <c r="C1104" s="17">
        <v>2017</v>
      </c>
      <c r="D1104" s="9">
        <v>40.343214756258234</v>
      </c>
      <c r="E1104" s="9">
        <v>26.725595334085906</v>
      </c>
      <c r="F1104" s="9">
        <v>27.666666666666664</v>
      </c>
      <c r="G1104" s="9"/>
      <c r="H1104" s="9"/>
      <c r="I1104" s="9"/>
    </row>
    <row r="1105" spans="1:9" x14ac:dyDescent="0.25">
      <c r="A1105" s="7" t="s">
        <v>192</v>
      </c>
      <c r="B1105" s="8" t="s">
        <v>234</v>
      </c>
      <c r="C1105" s="17">
        <v>2018</v>
      </c>
      <c r="D1105" s="9">
        <v>42.925428194993408</v>
      </c>
      <c r="E1105" s="9">
        <v>27.692525195854831</v>
      </c>
      <c r="F1105" s="9">
        <v>25.021645021645021</v>
      </c>
      <c r="G1105" s="9"/>
      <c r="H1105" s="9"/>
      <c r="I1105" s="9"/>
    </row>
    <row r="1106" spans="1:9" x14ac:dyDescent="0.25">
      <c r="A1106" s="10" t="s">
        <v>192</v>
      </c>
      <c r="B1106" s="11" t="s">
        <v>234</v>
      </c>
      <c r="C1106" s="18">
        <v>2019</v>
      </c>
      <c r="D1106" s="12">
        <v>48.620689655172413</v>
      </c>
      <c r="E1106" s="12">
        <v>34.323144104803497</v>
      </c>
      <c r="F1106" s="12">
        <v>27.936507936507937</v>
      </c>
      <c r="G1106" s="12"/>
      <c r="H1106" s="12"/>
      <c r="I1106" s="12"/>
    </row>
    <row r="1107" spans="1:9" x14ac:dyDescent="0.25">
      <c r="A1107" s="7" t="s">
        <v>192</v>
      </c>
      <c r="B1107" s="8" t="s">
        <v>958</v>
      </c>
      <c r="C1107" s="17">
        <v>2016</v>
      </c>
      <c r="D1107" s="9"/>
      <c r="E1107" s="9"/>
      <c r="F1107" s="9"/>
      <c r="G1107" s="9"/>
      <c r="H1107" s="9"/>
      <c r="I1107" s="9"/>
    </row>
    <row r="1108" spans="1:9" x14ac:dyDescent="0.25">
      <c r="A1108" s="7" t="s">
        <v>192</v>
      </c>
      <c r="B1108" s="8" t="s">
        <v>958</v>
      </c>
      <c r="C1108" s="17">
        <v>2017</v>
      </c>
      <c r="D1108" s="9"/>
      <c r="E1108" s="9"/>
      <c r="F1108" s="9"/>
      <c r="G1108" s="9"/>
      <c r="H1108" s="9"/>
      <c r="I1108" s="9"/>
    </row>
    <row r="1109" spans="1:9" x14ac:dyDescent="0.25">
      <c r="A1109" s="7" t="s">
        <v>192</v>
      </c>
      <c r="B1109" s="8" t="s">
        <v>235</v>
      </c>
      <c r="C1109" s="17">
        <v>2015</v>
      </c>
      <c r="D1109" s="9">
        <v>7.9446563088512248</v>
      </c>
      <c r="E1109" s="9">
        <v>9.7712031353123923</v>
      </c>
      <c r="F1109" s="9">
        <v>14.083333333333334</v>
      </c>
      <c r="G1109" s="9"/>
      <c r="H1109" s="9"/>
      <c r="I1109" s="9"/>
    </row>
    <row r="1110" spans="1:9" x14ac:dyDescent="0.25">
      <c r="A1110" s="7" t="s">
        <v>192</v>
      </c>
      <c r="B1110" s="8" t="s">
        <v>235</v>
      </c>
      <c r="C1110" s="17">
        <v>2016</v>
      </c>
      <c r="D1110" s="9">
        <v>6.5072033898305071</v>
      </c>
      <c r="E1110" s="9">
        <v>9.3646156704233086</v>
      </c>
      <c r="F1110" s="9">
        <v>28.2</v>
      </c>
      <c r="G1110" s="9"/>
      <c r="H1110" s="9"/>
      <c r="I1110" s="9"/>
    </row>
    <row r="1111" spans="1:9" x14ac:dyDescent="0.25">
      <c r="A1111" s="7" t="s">
        <v>192</v>
      </c>
      <c r="B1111" s="8" t="s">
        <v>235</v>
      </c>
      <c r="C1111" s="17">
        <v>2017</v>
      </c>
      <c r="D1111" s="9">
        <v>6.2265536723163848</v>
      </c>
      <c r="E1111" s="9">
        <v>10.073084805015602</v>
      </c>
      <c r="F1111" s="9">
        <v>32.545454545454547</v>
      </c>
      <c r="G1111" s="9"/>
      <c r="H1111" s="9"/>
      <c r="I1111" s="9"/>
    </row>
    <row r="1112" spans="1:9" x14ac:dyDescent="0.25">
      <c r="A1112" s="7" t="s">
        <v>192</v>
      </c>
      <c r="B1112" s="8" t="s">
        <v>236</v>
      </c>
      <c r="C1112" s="17">
        <v>2015</v>
      </c>
      <c r="D1112" s="9">
        <v>10.767250591757174</v>
      </c>
      <c r="E1112" s="9">
        <v>19.195493984123576</v>
      </c>
      <c r="F1112" s="9">
        <v>26.45856481481481</v>
      </c>
      <c r="G1112" s="9"/>
      <c r="H1112" s="9"/>
      <c r="I1112" s="9"/>
    </row>
    <row r="1113" spans="1:9" x14ac:dyDescent="0.25">
      <c r="A1113" s="7" t="s">
        <v>192</v>
      </c>
      <c r="B1113" s="8" t="s">
        <v>236</v>
      </c>
      <c r="C1113" s="17">
        <v>2016</v>
      </c>
      <c r="D1113" s="9">
        <v>9.3856782106782113</v>
      </c>
      <c r="E1113" s="9">
        <v>18.443845995110109</v>
      </c>
      <c r="F1113" s="9">
        <v>22.776388888888889</v>
      </c>
      <c r="G1113" s="9"/>
      <c r="H1113" s="9"/>
      <c r="I1113" s="9"/>
    </row>
    <row r="1114" spans="1:9" x14ac:dyDescent="0.25">
      <c r="A1114" s="7" t="s">
        <v>192</v>
      </c>
      <c r="B1114" s="8" t="s">
        <v>236</v>
      </c>
      <c r="C1114" s="17">
        <v>2017</v>
      </c>
      <c r="D1114" s="9">
        <v>7.983139531775115</v>
      </c>
      <c r="E1114" s="9">
        <v>17.687487463595982</v>
      </c>
      <c r="F1114" s="9">
        <v>24.641666666666666</v>
      </c>
      <c r="G1114" s="9"/>
      <c r="H1114" s="9"/>
      <c r="I1114" s="9"/>
    </row>
    <row r="1115" spans="1:9" x14ac:dyDescent="0.25">
      <c r="A1115" s="10" t="s">
        <v>192</v>
      </c>
      <c r="B1115" s="11" t="s">
        <v>236</v>
      </c>
      <c r="C1115" s="18">
        <v>2019</v>
      </c>
      <c r="D1115" s="12">
        <v>7.982089552238806</v>
      </c>
      <c r="E1115" s="12">
        <v>8.3990498812351539</v>
      </c>
      <c r="F1115" s="12">
        <v>8.1076923076923073</v>
      </c>
      <c r="G1115" s="12"/>
      <c r="H1115" s="12"/>
      <c r="I1115" s="12"/>
    </row>
    <row r="1116" spans="1:9" x14ac:dyDescent="0.25">
      <c r="A1116" s="10" t="s">
        <v>192</v>
      </c>
      <c r="B1116" s="11" t="s">
        <v>236</v>
      </c>
      <c r="C1116" s="18">
        <v>2020</v>
      </c>
      <c r="D1116" s="12">
        <v>3.721518987341772</v>
      </c>
      <c r="E1116" s="12">
        <v>3.4428571428571431</v>
      </c>
      <c r="F1116" s="12">
        <v>1.9333333333333333</v>
      </c>
      <c r="G1116" s="12"/>
      <c r="H1116" s="12"/>
      <c r="I1116" s="12"/>
    </row>
    <row r="1117" spans="1:9" x14ac:dyDescent="0.25">
      <c r="A1117" s="7" t="s">
        <v>192</v>
      </c>
      <c r="B1117" s="8" t="s">
        <v>237</v>
      </c>
      <c r="C1117" s="17">
        <v>2015</v>
      </c>
      <c r="D1117" s="9">
        <v>9.2836680961712066</v>
      </c>
      <c r="E1117" s="9">
        <v>12.297273755036722</v>
      </c>
      <c r="F1117" s="9">
        <v>12.932291666666666</v>
      </c>
      <c r="G1117" s="9"/>
      <c r="H1117" s="9"/>
      <c r="I1117" s="9"/>
    </row>
    <row r="1118" spans="1:9" x14ac:dyDescent="0.25">
      <c r="A1118" s="7" t="s">
        <v>192</v>
      </c>
      <c r="B1118" s="8" t="s">
        <v>237</v>
      </c>
      <c r="C1118" s="17">
        <v>2016</v>
      </c>
      <c r="D1118" s="9">
        <v>8.8492469993779661</v>
      </c>
      <c r="E1118" s="9">
        <v>11.04818523645153</v>
      </c>
      <c r="F1118" s="9">
        <v>11.286111111111111</v>
      </c>
      <c r="G1118" s="9"/>
      <c r="H1118" s="9"/>
      <c r="I1118" s="9"/>
    </row>
    <row r="1119" spans="1:9" x14ac:dyDescent="0.25">
      <c r="A1119" s="7" t="s">
        <v>192</v>
      </c>
      <c r="B1119" s="8" t="s">
        <v>237</v>
      </c>
      <c r="C1119" s="17">
        <v>2017</v>
      </c>
      <c r="D1119" s="9">
        <v>8.3072418178545853</v>
      </c>
      <c r="E1119" s="9">
        <v>10.963184878451818</v>
      </c>
      <c r="F1119" s="9">
        <v>12.475286603194979</v>
      </c>
      <c r="G1119" s="9"/>
      <c r="H1119" s="9"/>
      <c r="I1119" s="9"/>
    </row>
    <row r="1120" spans="1:9" x14ac:dyDescent="0.25">
      <c r="A1120" s="7" t="s">
        <v>192</v>
      </c>
      <c r="B1120" s="8" t="s">
        <v>237</v>
      </c>
      <c r="C1120" s="17">
        <v>2018</v>
      </c>
      <c r="D1120" s="9">
        <v>9.3703404462026612</v>
      </c>
      <c r="E1120" s="9">
        <v>10.827161308376068</v>
      </c>
      <c r="F1120" s="9">
        <v>14.997809829059831</v>
      </c>
      <c r="G1120" s="9"/>
      <c r="H1120" s="9"/>
      <c r="I1120" s="9"/>
    </row>
    <row r="1121" spans="1:9" x14ac:dyDescent="0.25">
      <c r="A1121" s="10" t="s">
        <v>192</v>
      </c>
      <c r="B1121" s="11" t="s">
        <v>237</v>
      </c>
      <c r="C1121" s="18">
        <v>2019</v>
      </c>
      <c r="D1121" s="12">
        <v>15.2557388395432</v>
      </c>
      <c r="E1121" s="12">
        <v>18.707515473032714</v>
      </c>
      <c r="F1121" s="12">
        <v>27.075544174135722</v>
      </c>
      <c r="G1121" s="12"/>
      <c r="H1121" s="12"/>
      <c r="I1121" s="12"/>
    </row>
    <row r="1122" spans="1:9" x14ac:dyDescent="0.25">
      <c r="A1122" s="10" t="s">
        <v>192</v>
      </c>
      <c r="B1122" s="11" t="s">
        <v>237</v>
      </c>
      <c r="C1122" s="18">
        <v>2020</v>
      </c>
      <c r="D1122" s="12">
        <v>8.7704613095238102</v>
      </c>
      <c r="E1122" s="12">
        <v>10.668180527959125</v>
      </c>
      <c r="F1122" s="12">
        <v>14.698198198198199</v>
      </c>
      <c r="G1122" s="12"/>
      <c r="H1122" s="12"/>
      <c r="I1122" s="12"/>
    </row>
    <row r="1123" spans="1:9" x14ac:dyDescent="0.25">
      <c r="A1123" s="7" t="s">
        <v>192</v>
      </c>
      <c r="B1123" s="8" t="s">
        <v>238</v>
      </c>
      <c r="C1123" s="17">
        <v>2015</v>
      </c>
      <c r="D1123" s="9">
        <v>18.609452414101877</v>
      </c>
      <c r="E1123" s="9">
        <v>18.658740269778299</v>
      </c>
      <c r="F1123" s="9"/>
      <c r="G1123" s="9">
        <v>20</v>
      </c>
      <c r="H1123" s="9"/>
      <c r="I1123" s="9"/>
    </row>
    <row r="1124" spans="1:9" x14ac:dyDescent="0.25">
      <c r="A1124" s="7" t="s">
        <v>192</v>
      </c>
      <c r="B1124" s="8" t="s">
        <v>238</v>
      </c>
      <c r="C1124" s="17">
        <v>2016</v>
      </c>
      <c r="D1124" s="9">
        <v>18.586198065492436</v>
      </c>
      <c r="E1124" s="9">
        <v>18.634096977506996</v>
      </c>
      <c r="F1124" s="9"/>
      <c r="G1124" s="9">
        <v>20</v>
      </c>
      <c r="H1124" s="9"/>
      <c r="I1124" s="9"/>
    </row>
    <row r="1125" spans="1:9" x14ac:dyDescent="0.25">
      <c r="A1125" s="7" t="s">
        <v>192</v>
      </c>
      <c r="B1125" s="8" t="s">
        <v>238</v>
      </c>
      <c r="C1125" s="17">
        <v>2017</v>
      </c>
      <c r="D1125" s="9">
        <v>18.615066052899451</v>
      </c>
      <c r="E1125" s="9">
        <v>18.645609461099063</v>
      </c>
      <c r="F1125" s="9"/>
      <c r="G1125" s="9">
        <v>19.916666666666668</v>
      </c>
      <c r="H1125" s="9"/>
      <c r="I1125" s="9"/>
    </row>
    <row r="1126" spans="1:9" x14ac:dyDescent="0.25">
      <c r="A1126" s="7" t="s">
        <v>192</v>
      </c>
      <c r="B1126" s="8" t="s">
        <v>238</v>
      </c>
      <c r="C1126" s="17">
        <v>2018</v>
      </c>
      <c r="D1126" s="9">
        <v>18.584699453551909</v>
      </c>
      <c r="E1126" s="9">
        <v>18.633555263023855</v>
      </c>
      <c r="F1126" s="9"/>
      <c r="G1126" s="9">
        <v>20</v>
      </c>
      <c r="H1126" s="9"/>
      <c r="I1126" s="9"/>
    </row>
    <row r="1127" spans="1:9" x14ac:dyDescent="0.25">
      <c r="A1127" s="10" t="s">
        <v>192</v>
      </c>
      <c r="B1127" s="11" t="s">
        <v>238</v>
      </c>
      <c r="C1127" s="18">
        <v>2019</v>
      </c>
      <c r="D1127" s="12">
        <v>18.968023255813954</v>
      </c>
      <c r="E1127" s="12">
        <v>18.742437337942956</v>
      </c>
      <c r="F1127" s="12"/>
      <c r="G1127" s="12">
        <v>20</v>
      </c>
      <c r="H1127" s="12"/>
      <c r="I1127" s="12"/>
    </row>
    <row r="1128" spans="1:9" x14ac:dyDescent="0.25">
      <c r="A1128" s="7" t="s">
        <v>192</v>
      </c>
      <c r="B1128" s="8" t="s">
        <v>239</v>
      </c>
      <c r="C1128" s="17">
        <v>2015</v>
      </c>
      <c r="D1128" s="9">
        <v>20</v>
      </c>
      <c r="E1128" s="9">
        <v>20</v>
      </c>
      <c r="F1128" s="9">
        <v>20</v>
      </c>
      <c r="G1128" s="9"/>
      <c r="H1128" s="9"/>
      <c r="I1128" s="9"/>
    </row>
    <row r="1129" spans="1:9" x14ac:dyDescent="0.25">
      <c r="A1129" s="7" t="s">
        <v>192</v>
      </c>
      <c r="B1129" s="8" t="s">
        <v>239</v>
      </c>
      <c r="C1129" s="17">
        <v>2016</v>
      </c>
      <c r="D1129" s="9">
        <v>20</v>
      </c>
      <c r="E1129" s="9">
        <v>20</v>
      </c>
      <c r="F1129" s="9">
        <v>20</v>
      </c>
      <c r="G1129" s="9"/>
      <c r="H1129" s="9"/>
      <c r="I1129" s="9"/>
    </row>
    <row r="1130" spans="1:9" x14ac:dyDescent="0.25">
      <c r="A1130" s="7" t="s">
        <v>192</v>
      </c>
      <c r="B1130" s="8" t="s">
        <v>239</v>
      </c>
      <c r="C1130" s="17">
        <v>2017</v>
      </c>
      <c r="D1130" s="9">
        <v>20</v>
      </c>
      <c r="E1130" s="9">
        <v>20</v>
      </c>
      <c r="F1130" s="9">
        <v>20</v>
      </c>
      <c r="G1130" s="9"/>
      <c r="H1130" s="9"/>
      <c r="I1130" s="9"/>
    </row>
    <row r="1131" spans="1:9" x14ac:dyDescent="0.25">
      <c r="A1131" s="7" t="s">
        <v>192</v>
      </c>
      <c r="B1131" s="8" t="s">
        <v>240</v>
      </c>
      <c r="C1131" s="17">
        <v>2015</v>
      </c>
      <c r="D1131" s="9">
        <v>10.492526081193168</v>
      </c>
      <c r="E1131" s="9">
        <v>10.986492592152279</v>
      </c>
      <c r="F1131" s="9">
        <v>10.729697850677745</v>
      </c>
      <c r="G1131" s="9">
        <v>8.4964908761614026</v>
      </c>
      <c r="H1131" s="9">
        <v>3.0833333333333335</v>
      </c>
      <c r="I1131" s="9"/>
    </row>
    <row r="1132" spans="1:9" x14ac:dyDescent="0.25">
      <c r="A1132" s="7" t="s">
        <v>192</v>
      </c>
      <c r="B1132" s="8" t="s">
        <v>240</v>
      </c>
      <c r="C1132" s="17">
        <v>2016</v>
      </c>
      <c r="D1132" s="9">
        <v>11.051202111957851</v>
      </c>
      <c r="E1132" s="9">
        <v>11.386900962172085</v>
      </c>
      <c r="F1132" s="9">
        <v>10.84531735103946</v>
      </c>
      <c r="G1132" s="9">
        <v>8.0586055038853885</v>
      </c>
      <c r="H1132" s="9">
        <v>3.3333333333333335</v>
      </c>
      <c r="I1132" s="9"/>
    </row>
    <row r="1133" spans="1:9" x14ac:dyDescent="0.25">
      <c r="A1133" s="7" t="s">
        <v>192</v>
      </c>
      <c r="B1133" s="8" t="s">
        <v>240</v>
      </c>
      <c r="C1133" s="17">
        <v>2017</v>
      </c>
      <c r="D1133" s="9">
        <v>11.208669401930756</v>
      </c>
      <c r="E1133" s="9">
        <v>11.455721287492578</v>
      </c>
      <c r="F1133" s="9">
        <v>10.945522759378848</v>
      </c>
      <c r="G1133" s="9">
        <v>8.1909621599310913</v>
      </c>
      <c r="H1133" s="9">
        <v>8.625</v>
      </c>
      <c r="I1133" s="9"/>
    </row>
    <row r="1134" spans="1:9" x14ac:dyDescent="0.25">
      <c r="A1134" s="7" t="s">
        <v>192</v>
      </c>
      <c r="B1134" s="8" t="s">
        <v>240</v>
      </c>
      <c r="C1134" s="17">
        <v>2018</v>
      </c>
      <c r="D1134" s="9">
        <v>11.127707970765243</v>
      </c>
      <c r="E1134" s="9">
        <v>11.194919361151983</v>
      </c>
      <c r="F1134" s="9">
        <v>10.495770099425979</v>
      </c>
      <c r="G1134" s="9">
        <v>8.3938492583458952</v>
      </c>
      <c r="H1134" s="9">
        <v>12.375</v>
      </c>
      <c r="I1134" s="9"/>
    </row>
    <row r="1135" spans="1:9" x14ac:dyDescent="0.25">
      <c r="A1135" s="10" t="s">
        <v>192</v>
      </c>
      <c r="B1135" s="11" t="s">
        <v>240</v>
      </c>
      <c r="C1135" s="18">
        <v>2019</v>
      </c>
      <c r="D1135" s="12">
        <v>20.604881869207674</v>
      </c>
      <c r="E1135" s="12">
        <v>20.957911671596865</v>
      </c>
      <c r="F1135" s="12">
        <v>18.442876262319018</v>
      </c>
      <c r="G1135" s="12">
        <v>15.12927054478301</v>
      </c>
      <c r="H1135" s="12">
        <v>34.24</v>
      </c>
      <c r="I1135" s="12"/>
    </row>
    <row r="1136" spans="1:9" x14ac:dyDescent="0.25">
      <c r="A1136" s="10" t="s">
        <v>192</v>
      </c>
      <c r="B1136" s="11" t="s">
        <v>240</v>
      </c>
      <c r="C1136" s="18">
        <v>2020</v>
      </c>
      <c r="D1136" s="12">
        <v>11.972366148531952</v>
      </c>
      <c r="E1136" s="12">
        <v>11.251311097126075</v>
      </c>
      <c r="F1136" s="12">
        <v>10.846167621776504</v>
      </c>
      <c r="G1136" s="12">
        <v>9.811860940695297</v>
      </c>
      <c r="H1136" s="12">
        <v>22.333333333333332</v>
      </c>
      <c r="I1136" s="12"/>
    </row>
    <row r="1137" spans="1:9" x14ac:dyDescent="0.25">
      <c r="A1137" s="7" t="s">
        <v>192</v>
      </c>
      <c r="B1137" s="8" t="s">
        <v>241</v>
      </c>
      <c r="C1137" s="17">
        <v>2015</v>
      </c>
      <c r="D1137" s="9">
        <v>10.8725845410628</v>
      </c>
      <c r="E1137" s="9">
        <v>10.257128047391204</v>
      </c>
      <c r="F1137" s="9">
        <v>18.965277777777782</v>
      </c>
      <c r="G1137" s="9"/>
      <c r="H1137" s="9"/>
      <c r="I1137" s="9"/>
    </row>
    <row r="1138" spans="1:9" x14ac:dyDescent="0.25">
      <c r="A1138" s="7" t="s">
        <v>192</v>
      </c>
      <c r="B1138" s="8" t="s">
        <v>241</v>
      </c>
      <c r="C1138" s="17">
        <v>2016</v>
      </c>
      <c r="D1138" s="9">
        <v>9.6342592592592595</v>
      </c>
      <c r="E1138" s="9">
        <v>9.107356459330143</v>
      </c>
      <c r="F1138" s="9">
        <v>9.875</v>
      </c>
      <c r="G1138" s="9">
        <v>1.5</v>
      </c>
      <c r="H1138" s="9">
        <v>2</v>
      </c>
      <c r="I1138" s="9"/>
    </row>
    <row r="1139" spans="1:9" x14ac:dyDescent="0.25">
      <c r="A1139" s="7" t="s">
        <v>192</v>
      </c>
      <c r="B1139" s="8" t="s">
        <v>241</v>
      </c>
      <c r="C1139" s="17">
        <v>2017</v>
      </c>
      <c r="D1139" s="9">
        <v>10.474653488995648</v>
      </c>
      <c r="E1139" s="9">
        <v>8.3210257268269494</v>
      </c>
      <c r="F1139" s="9">
        <v>7.5844622331691296</v>
      </c>
      <c r="G1139" s="9">
        <v>11.6</v>
      </c>
      <c r="H1139" s="9"/>
      <c r="I1139" s="9"/>
    </row>
    <row r="1140" spans="1:9" x14ac:dyDescent="0.25">
      <c r="A1140" s="7" t="s">
        <v>192</v>
      </c>
      <c r="B1140" s="8" t="s">
        <v>242</v>
      </c>
      <c r="C1140" s="17">
        <v>2015</v>
      </c>
      <c r="D1140" s="9">
        <v>17.431903666635037</v>
      </c>
      <c r="E1140" s="9">
        <v>22.946163199750583</v>
      </c>
      <c r="F1140" s="9">
        <v>17.233333333333334</v>
      </c>
      <c r="G1140" s="9">
        <v>37</v>
      </c>
      <c r="H1140" s="9"/>
      <c r="I1140" s="9"/>
    </row>
    <row r="1141" spans="1:9" x14ac:dyDescent="0.25">
      <c r="A1141" s="7" t="s">
        <v>192</v>
      </c>
      <c r="B1141" s="8" t="s">
        <v>242</v>
      </c>
      <c r="C1141" s="17">
        <v>2016</v>
      </c>
      <c r="D1141" s="9"/>
      <c r="E1141" s="9"/>
      <c r="F1141" s="9">
        <v>37.641666666666666</v>
      </c>
      <c r="G1141" s="9">
        <v>26.5</v>
      </c>
      <c r="H1141" s="9"/>
      <c r="I1141" s="9"/>
    </row>
    <row r="1142" spans="1:9" x14ac:dyDescent="0.25">
      <c r="A1142" s="7" t="s">
        <v>192</v>
      </c>
      <c r="B1142" s="8" t="s">
        <v>242</v>
      </c>
      <c r="C1142" s="17">
        <v>2017</v>
      </c>
      <c r="D1142" s="9">
        <v>19.362208245535466</v>
      </c>
      <c r="E1142" s="9">
        <v>23.195289203776284</v>
      </c>
      <c r="F1142" s="9">
        <v>18.232539682539684</v>
      </c>
      <c r="G1142" s="9">
        <v>31.666666666666668</v>
      </c>
      <c r="H1142" s="9"/>
      <c r="I1142" s="9"/>
    </row>
    <row r="1143" spans="1:9" x14ac:dyDescent="0.25">
      <c r="A1143" s="7" t="s">
        <v>192</v>
      </c>
      <c r="B1143" s="8" t="s">
        <v>242</v>
      </c>
      <c r="C1143" s="17">
        <v>2018</v>
      </c>
      <c r="D1143" s="9">
        <v>19.676679230391475</v>
      </c>
      <c r="E1143" s="9">
        <v>21.925605536332181</v>
      </c>
      <c r="F1143" s="9">
        <v>22.190476190476193</v>
      </c>
      <c r="G1143" s="9">
        <v>16.5</v>
      </c>
      <c r="H1143" s="9"/>
      <c r="I1143" s="9"/>
    </row>
    <row r="1144" spans="1:9" x14ac:dyDescent="0.25">
      <c r="A1144" s="10" t="s">
        <v>192</v>
      </c>
      <c r="B1144" s="11" t="s">
        <v>242</v>
      </c>
      <c r="C1144" s="18">
        <v>2019</v>
      </c>
      <c r="D1144" s="12">
        <v>37.246316877746189</v>
      </c>
      <c r="E1144" s="12">
        <v>46.15560526969923</v>
      </c>
      <c r="F1144" s="12">
        <v>30.853658536585368</v>
      </c>
      <c r="G1144" s="12">
        <v>19.166666666666668</v>
      </c>
      <c r="H1144" s="12"/>
      <c r="I1144" s="12"/>
    </row>
    <row r="1145" spans="1:9" x14ac:dyDescent="0.25">
      <c r="A1145" s="7" t="s">
        <v>192</v>
      </c>
      <c r="B1145" s="8" t="s">
        <v>243</v>
      </c>
      <c r="C1145" s="17">
        <v>2015</v>
      </c>
      <c r="D1145" s="9">
        <v>13.565144747725393</v>
      </c>
      <c r="E1145" s="9">
        <v>12.440497143054579</v>
      </c>
      <c r="F1145" s="9">
        <v>15.098939355356466</v>
      </c>
      <c r="G1145" s="9"/>
      <c r="H1145" s="9"/>
      <c r="I1145" s="9"/>
    </row>
    <row r="1146" spans="1:9" x14ac:dyDescent="0.25">
      <c r="A1146" s="7" t="s">
        <v>192</v>
      </c>
      <c r="B1146" s="8" t="s">
        <v>243</v>
      </c>
      <c r="C1146" s="17">
        <v>2016</v>
      </c>
      <c r="D1146" s="9"/>
      <c r="E1146" s="9"/>
      <c r="F1146" s="9">
        <v>29.46577380952381</v>
      </c>
      <c r="G1146" s="9"/>
      <c r="H1146" s="9"/>
      <c r="I1146" s="9"/>
    </row>
    <row r="1147" spans="1:9" x14ac:dyDescent="0.25">
      <c r="A1147" s="7" t="s">
        <v>192</v>
      </c>
      <c r="B1147" s="8" t="s">
        <v>243</v>
      </c>
      <c r="C1147" s="17">
        <v>2017</v>
      </c>
      <c r="D1147" s="9"/>
      <c r="E1147" s="9"/>
      <c r="F1147" s="9">
        <v>29.016025641025646</v>
      </c>
      <c r="G1147" s="9"/>
      <c r="H1147" s="9">
        <v>5</v>
      </c>
      <c r="I1147" s="9"/>
    </row>
    <row r="1148" spans="1:9" x14ac:dyDescent="0.25">
      <c r="A1148" s="7" t="s">
        <v>192</v>
      </c>
      <c r="B1148" s="8" t="s">
        <v>243</v>
      </c>
      <c r="C1148" s="17">
        <v>2018</v>
      </c>
      <c r="D1148" s="9"/>
      <c r="E1148" s="9"/>
      <c r="F1148" s="9">
        <v>41.05952380952381</v>
      </c>
      <c r="G1148" s="9">
        <v>6.333333333333333</v>
      </c>
      <c r="H1148" s="9"/>
      <c r="I1148" s="9"/>
    </row>
    <row r="1149" spans="1:9" x14ac:dyDescent="0.25">
      <c r="A1149" s="10" t="s">
        <v>192</v>
      </c>
      <c r="B1149" s="11" t="s">
        <v>243</v>
      </c>
      <c r="C1149" s="18">
        <v>2019</v>
      </c>
      <c r="D1149" s="12"/>
      <c r="E1149" s="12"/>
      <c r="F1149" s="12">
        <v>37.54032258064516</v>
      </c>
      <c r="G1149" s="12">
        <v>4.5454545454545459</v>
      </c>
      <c r="H1149" s="12"/>
      <c r="I1149" s="12"/>
    </row>
    <row r="1150" spans="1:9" x14ac:dyDescent="0.25">
      <c r="A1150" s="10" t="s">
        <v>192</v>
      </c>
      <c r="B1150" s="11" t="s">
        <v>243</v>
      </c>
      <c r="C1150" s="18">
        <v>2020</v>
      </c>
      <c r="D1150" s="12"/>
      <c r="E1150" s="12"/>
      <c r="F1150" s="12">
        <v>35.555555555555557</v>
      </c>
      <c r="G1150" s="12">
        <v>7.666666666666667</v>
      </c>
      <c r="H1150" s="12"/>
      <c r="I1150" s="12"/>
    </row>
    <row r="1151" spans="1:9" x14ac:dyDescent="0.25">
      <c r="A1151" s="7" t="s">
        <v>192</v>
      </c>
      <c r="B1151" s="8" t="s">
        <v>244</v>
      </c>
      <c r="C1151" s="17">
        <v>2015</v>
      </c>
      <c r="D1151" s="9">
        <v>10.573265142673039</v>
      </c>
      <c r="E1151" s="9">
        <v>10.043764108902035</v>
      </c>
      <c r="F1151" s="9">
        <v>18.636144049187525</v>
      </c>
      <c r="G1151" s="9"/>
      <c r="H1151" s="9"/>
      <c r="I1151" s="9"/>
    </row>
    <row r="1152" spans="1:9" x14ac:dyDescent="0.25">
      <c r="A1152" s="7" t="s">
        <v>192</v>
      </c>
      <c r="B1152" s="8" t="s">
        <v>244</v>
      </c>
      <c r="C1152" s="17">
        <v>2016</v>
      </c>
      <c r="D1152" s="9">
        <v>10.188847360649683</v>
      </c>
      <c r="E1152" s="9">
        <v>10.143242048835825</v>
      </c>
      <c r="F1152" s="9">
        <v>15.39064558629776</v>
      </c>
      <c r="G1152" s="9"/>
      <c r="H1152" s="9"/>
      <c r="I1152" s="9"/>
    </row>
    <row r="1153" spans="1:9" x14ac:dyDescent="0.25">
      <c r="A1153" s="7" t="s">
        <v>192</v>
      </c>
      <c r="B1153" s="8" t="s">
        <v>244</v>
      </c>
      <c r="C1153" s="17">
        <v>2017</v>
      </c>
      <c r="D1153" s="9">
        <v>12.153629316420014</v>
      </c>
      <c r="E1153" s="9">
        <v>10.692856434335612</v>
      </c>
      <c r="F1153" s="9">
        <v>14.847826086956522</v>
      </c>
      <c r="G1153" s="9"/>
      <c r="H1153" s="9"/>
      <c r="I1153" s="9"/>
    </row>
    <row r="1154" spans="1:9" x14ac:dyDescent="0.25">
      <c r="A1154" s="7" t="s">
        <v>192</v>
      </c>
      <c r="B1154" s="8" t="s">
        <v>244</v>
      </c>
      <c r="C1154" s="17">
        <v>2018</v>
      </c>
      <c r="D1154" s="9">
        <v>10.565151515151515</v>
      </c>
      <c r="E1154" s="9">
        <v>10.053008032405859</v>
      </c>
      <c r="F1154" s="9">
        <v>15.960869565217394</v>
      </c>
      <c r="G1154" s="9"/>
      <c r="H1154" s="9"/>
      <c r="I1154" s="9"/>
    </row>
    <row r="1155" spans="1:9" x14ac:dyDescent="0.25">
      <c r="A1155" s="10" t="s">
        <v>192</v>
      </c>
      <c r="B1155" s="11" t="s">
        <v>244</v>
      </c>
      <c r="C1155" s="18">
        <v>2019</v>
      </c>
      <c r="D1155" s="12">
        <v>10.431289640591967</v>
      </c>
      <c r="E1155" s="12">
        <v>9.7334694919581306</v>
      </c>
      <c r="F1155" s="12">
        <v>13.316017316017316</v>
      </c>
      <c r="G1155" s="12"/>
      <c r="H1155" s="12"/>
      <c r="I1155" s="12"/>
    </row>
    <row r="1156" spans="1:9" x14ac:dyDescent="0.25">
      <c r="A1156" s="7" t="s">
        <v>192</v>
      </c>
      <c r="B1156" s="8" t="s">
        <v>245</v>
      </c>
      <c r="C1156" s="17">
        <v>2015</v>
      </c>
      <c r="D1156" s="9">
        <v>7.0278216071562865</v>
      </c>
      <c r="E1156" s="9">
        <v>9.05169969615058</v>
      </c>
      <c r="F1156" s="9">
        <v>4.8690476190476195</v>
      </c>
      <c r="G1156" s="9">
        <v>18.399999999999999</v>
      </c>
      <c r="H1156" s="9"/>
      <c r="I1156" s="9"/>
    </row>
    <row r="1157" spans="1:9" x14ac:dyDescent="0.25">
      <c r="A1157" s="7" t="s">
        <v>192</v>
      </c>
      <c r="B1157" s="8" t="s">
        <v>245</v>
      </c>
      <c r="C1157" s="17">
        <v>2016</v>
      </c>
      <c r="D1157" s="9">
        <v>7.6025641025641049</v>
      </c>
      <c r="E1157" s="9">
        <v>8.7797410621728158</v>
      </c>
      <c r="F1157" s="9">
        <v>5.2628205128205137</v>
      </c>
      <c r="G1157" s="9">
        <v>23.861111111111114</v>
      </c>
      <c r="H1157" s="9"/>
      <c r="I1157" s="9"/>
    </row>
    <row r="1158" spans="1:9" x14ac:dyDescent="0.25">
      <c r="A1158" s="7" t="s">
        <v>192</v>
      </c>
      <c r="B1158" s="8" t="s">
        <v>245</v>
      </c>
      <c r="C1158" s="17">
        <v>2017</v>
      </c>
      <c r="D1158" s="9">
        <v>7.8388030406657849</v>
      </c>
      <c r="E1158" s="9">
        <v>11.319010988828703</v>
      </c>
      <c r="F1158" s="9">
        <v>6.1575091575091596</v>
      </c>
      <c r="G1158" s="9">
        <v>19.600000000000001</v>
      </c>
      <c r="H1158" s="9"/>
      <c r="I1158" s="9"/>
    </row>
    <row r="1159" spans="1:9" x14ac:dyDescent="0.25">
      <c r="A1159" s="7" t="s">
        <v>192</v>
      </c>
      <c r="B1159" s="8" t="s">
        <v>245</v>
      </c>
      <c r="C1159" s="17">
        <v>2018</v>
      </c>
      <c r="D1159" s="9">
        <v>5.2886710239651418</v>
      </c>
      <c r="E1159" s="9">
        <v>6.7581151499745804</v>
      </c>
      <c r="F1159" s="9">
        <v>6.7916666666666661</v>
      </c>
      <c r="G1159" s="9">
        <v>36</v>
      </c>
      <c r="H1159" s="9"/>
      <c r="I1159" s="9"/>
    </row>
    <row r="1160" spans="1:9" x14ac:dyDescent="0.25">
      <c r="A1160" s="10" t="s">
        <v>192</v>
      </c>
      <c r="B1160" s="11" t="s">
        <v>245</v>
      </c>
      <c r="C1160" s="18">
        <v>2019</v>
      </c>
      <c r="D1160" s="12">
        <v>11.400414937759336</v>
      </c>
      <c r="E1160" s="12">
        <v>16.038593063019054</v>
      </c>
      <c r="F1160" s="12">
        <v>9.8585858585858581</v>
      </c>
      <c r="G1160" s="12">
        <v>19.723684210526315</v>
      </c>
      <c r="H1160" s="12"/>
      <c r="I1160" s="12"/>
    </row>
    <row r="1161" spans="1:9" x14ac:dyDescent="0.25">
      <c r="A1161" s="7" t="s">
        <v>192</v>
      </c>
      <c r="B1161" s="8" t="s">
        <v>246</v>
      </c>
      <c r="C1161" s="17">
        <v>2015</v>
      </c>
      <c r="D1161" s="9">
        <v>20.663419913419911</v>
      </c>
      <c r="E1161" s="9">
        <v>22.717522658610275</v>
      </c>
      <c r="F1161" s="9">
        <v>22.940104166666668</v>
      </c>
      <c r="G1161" s="9"/>
      <c r="H1161" s="9"/>
      <c r="I1161" s="9"/>
    </row>
    <row r="1162" spans="1:9" x14ac:dyDescent="0.25">
      <c r="A1162" s="7" t="s">
        <v>192</v>
      </c>
      <c r="B1162" s="8" t="s">
        <v>246</v>
      </c>
      <c r="C1162" s="17">
        <v>2016</v>
      </c>
      <c r="D1162" s="9">
        <v>20.039783720928025</v>
      </c>
      <c r="E1162" s="9">
        <v>20.716243227838707</v>
      </c>
      <c r="F1162" s="9">
        <v>20.925531355218855</v>
      </c>
      <c r="G1162" s="9"/>
      <c r="H1162" s="9"/>
      <c r="I1162" s="9"/>
    </row>
    <row r="1163" spans="1:9" x14ac:dyDescent="0.25">
      <c r="A1163" s="7" t="s">
        <v>192</v>
      </c>
      <c r="B1163" s="8" t="s">
        <v>246</v>
      </c>
      <c r="C1163" s="17">
        <v>2017</v>
      </c>
      <c r="D1163" s="9">
        <v>18.771851357870847</v>
      </c>
      <c r="E1163" s="9">
        <v>19.829874022552257</v>
      </c>
      <c r="F1163" s="9">
        <v>19.86026936026936</v>
      </c>
      <c r="G1163" s="9"/>
      <c r="H1163" s="9"/>
      <c r="I1163" s="9"/>
    </row>
    <row r="1164" spans="1:9" x14ac:dyDescent="0.25">
      <c r="A1164" s="7" t="s">
        <v>192</v>
      </c>
      <c r="B1164" s="8" t="s">
        <v>246</v>
      </c>
      <c r="C1164" s="17">
        <v>2018</v>
      </c>
      <c r="D1164" s="9">
        <v>18.846544871303326</v>
      </c>
      <c r="E1164" s="9">
        <v>18.646912775135117</v>
      </c>
      <c r="F1164" s="9">
        <v>19.785092592592591</v>
      </c>
      <c r="G1164" s="9"/>
      <c r="H1164" s="9"/>
      <c r="I1164" s="9"/>
    </row>
    <row r="1165" spans="1:9" x14ac:dyDescent="0.25">
      <c r="A1165" s="10" t="s">
        <v>192</v>
      </c>
      <c r="B1165" s="11" t="s">
        <v>246</v>
      </c>
      <c r="C1165" s="18">
        <v>2019</v>
      </c>
      <c r="D1165" s="12">
        <v>13.327932098765432</v>
      </c>
      <c r="E1165" s="12">
        <v>12.661443148688047</v>
      </c>
      <c r="F1165" s="12">
        <v>14.5</v>
      </c>
      <c r="G1165" s="12"/>
      <c r="H1165" s="12"/>
      <c r="I1165" s="12"/>
    </row>
    <row r="1166" spans="1:9" x14ac:dyDescent="0.25">
      <c r="A1166" s="7" t="s">
        <v>192</v>
      </c>
      <c r="B1166" s="8" t="s">
        <v>879</v>
      </c>
      <c r="C1166" s="17">
        <v>2015</v>
      </c>
      <c r="D1166" s="9"/>
      <c r="E1166" s="9"/>
      <c r="F1166" s="9"/>
      <c r="G1166" s="9"/>
      <c r="H1166" s="9"/>
      <c r="I1166" s="9"/>
    </row>
    <row r="1167" spans="1:9" x14ac:dyDescent="0.25">
      <c r="A1167" s="7" t="s">
        <v>192</v>
      </c>
      <c r="B1167" s="8" t="s">
        <v>879</v>
      </c>
      <c r="C1167" s="17">
        <v>2016</v>
      </c>
      <c r="D1167" s="9"/>
      <c r="E1167" s="9"/>
      <c r="F1167" s="9"/>
      <c r="G1167" s="9"/>
      <c r="H1167" s="9"/>
      <c r="I1167" s="9"/>
    </row>
    <row r="1168" spans="1:9" x14ac:dyDescent="0.25">
      <c r="A1168" s="7" t="s">
        <v>192</v>
      </c>
      <c r="B1168" s="8" t="s">
        <v>247</v>
      </c>
      <c r="C1168" s="17">
        <v>2015</v>
      </c>
      <c r="D1168" s="9">
        <v>7.2778613199665836</v>
      </c>
      <c r="E1168" s="9">
        <v>12.750503753851845</v>
      </c>
      <c r="F1168" s="9">
        <v>11.041666666666666</v>
      </c>
      <c r="G1168" s="9"/>
      <c r="H1168" s="9"/>
      <c r="I1168" s="9"/>
    </row>
    <row r="1169" spans="1:9" x14ac:dyDescent="0.25">
      <c r="A1169" s="7" t="s">
        <v>192</v>
      </c>
      <c r="B1169" s="8" t="s">
        <v>247</v>
      </c>
      <c r="C1169" s="17">
        <v>2016</v>
      </c>
      <c r="D1169" s="9">
        <v>9.1261836343732892</v>
      </c>
      <c r="E1169" s="9">
        <v>17.123785865855623</v>
      </c>
      <c r="F1169" s="9">
        <v>9.7083333333333339</v>
      </c>
      <c r="G1169" s="9"/>
      <c r="H1169" s="9"/>
      <c r="I1169" s="9"/>
    </row>
    <row r="1170" spans="1:9" x14ac:dyDescent="0.25">
      <c r="A1170" s="7" t="s">
        <v>192</v>
      </c>
      <c r="B1170" s="8" t="s">
        <v>247</v>
      </c>
      <c r="C1170" s="17">
        <v>2017</v>
      </c>
      <c r="D1170" s="9">
        <v>7.4014203612479479</v>
      </c>
      <c r="E1170" s="9">
        <v>11.433983068973669</v>
      </c>
      <c r="F1170" s="9">
        <v>9.75</v>
      </c>
      <c r="G1170" s="9"/>
      <c r="H1170" s="9"/>
      <c r="I1170" s="9"/>
    </row>
    <row r="1171" spans="1:9" x14ac:dyDescent="0.25">
      <c r="A1171" s="7" t="s">
        <v>192</v>
      </c>
      <c r="B1171" s="8" t="s">
        <v>247</v>
      </c>
      <c r="C1171" s="17">
        <v>2018</v>
      </c>
      <c r="D1171" s="9">
        <v>5.7936507936507935</v>
      </c>
      <c r="E1171" s="9">
        <v>9.5331230278094896</v>
      </c>
      <c r="F1171" s="9">
        <v>16.863636363636363</v>
      </c>
      <c r="G1171" s="9"/>
      <c r="H1171" s="9"/>
      <c r="I1171" s="9"/>
    </row>
    <row r="1172" spans="1:9" x14ac:dyDescent="0.25">
      <c r="A1172" s="10" t="s">
        <v>192</v>
      </c>
      <c r="B1172" s="11" t="s">
        <v>247</v>
      </c>
      <c r="C1172" s="18">
        <v>2019</v>
      </c>
      <c r="D1172" s="12">
        <v>11.517241379310345</v>
      </c>
      <c r="E1172" s="12">
        <v>15.164625417528233</v>
      </c>
      <c r="F1172" s="12">
        <v>32.230769230769234</v>
      </c>
      <c r="G1172" s="12"/>
      <c r="H1172" s="12"/>
      <c r="I1172" s="12"/>
    </row>
    <row r="1173" spans="1:9" x14ac:dyDescent="0.25">
      <c r="A1173" s="7" t="s">
        <v>192</v>
      </c>
      <c r="B1173" s="8" t="s">
        <v>248</v>
      </c>
      <c r="C1173" s="17">
        <v>2015</v>
      </c>
      <c r="D1173" s="9">
        <v>11.192035398230088</v>
      </c>
      <c r="E1173" s="9">
        <v>9.6551177802604151</v>
      </c>
      <c r="F1173" s="9">
        <v>11.311426079570799</v>
      </c>
      <c r="G1173" s="9">
        <v>6.8829129763670966</v>
      </c>
      <c r="H1173" s="9">
        <v>6.1333333333333337</v>
      </c>
      <c r="I1173" s="9"/>
    </row>
    <row r="1174" spans="1:9" x14ac:dyDescent="0.25">
      <c r="A1174" s="7" t="s">
        <v>192</v>
      </c>
      <c r="B1174" s="8" t="s">
        <v>248</v>
      </c>
      <c r="C1174" s="17">
        <v>2016</v>
      </c>
      <c r="D1174" s="9">
        <v>11.669297619047621</v>
      </c>
      <c r="E1174" s="9">
        <v>10.175847023070634</v>
      </c>
      <c r="F1174" s="9">
        <v>10.603807014975505</v>
      </c>
      <c r="G1174" s="9">
        <v>9.7881179701114984</v>
      </c>
      <c r="H1174" s="9">
        <v>5.0333333333333332</v>
      </c>
      <c r="I1174" s="9"/>
    </row>
    <row r="1175" spans="1:9" x14ac:dyDescent="0.25">
      <c r="A1175" s="7" t="s">
        <v>192</v>
      </c>
      <c r="B1175" s="8" t="s">
        <v>248</v>
      </c>
      <c r="C1175" s="17">
        <v>2017</v>
      </c>
      <c r="D1175" s="9">
        <v>12.02664012025058</v>
      </c>
      <c r="E1175" s="9">
        <v>9.5305762700736985</v>
      </c>
      <c r="F1175" s="9">
        <v>10.572567028086496</v>
      </c>
      <c r="G1175" s="9">
        <v>5.9643945232365692</v>
      </c>
      <c r="H1175" s="9">
        <v>9.9849999999999994</v>
      </c>
      <c r="I1175" s="9"/>
    </row>
    <row r="1176" spans="1:9" x14ac:dyDescent="0.25">
      <c r="A1176" s="7" t="s">
        <v>192</v>
      </c>
      <c r="B1176" s="8" t="s">
        <v>248</v>
      </c>
      <c r="C1176" s="17">
        <v>2018</v>
      </c>
      <c r="D1176" s="9">
        <v>9.3752942963469277</v>
      </c>
      <c r="E1176" s="9">
        <v>8.0037442833411223</v>
      </c>
      <c r="F1176" s="9">
        <v>8.5111273972181145</v>
      </c>
      <c r="G1176" s="9">
        <v>5.2614636973458166</v>
      </c>
      <c r="H1176" s="9">
        <v>6.5333333333333341</v>
      </c>
      <c r="I1176" s="9"/>
    </row>
    <row r="1177" spans="1:9" x14ac:dyDescent="0.25">
      <c r="A1177" s="10" t="s">
        <v>192</v>
      </c>
      <c r="B1177" s="11" t="s">
        <v>248</v>
      </c>
      <c r="C1177" s="18">
        <v>2019</v>
      </c>
      <c r="D1177" s="12">
        <v>18.508463100880164</v>
      </c>
      <c r="E1177" s="12">
        <v>15.767547928262214</v>
      </c>
      <c r="F1177" s="12">
        <v>15.177833323172591</v>
      </c>
      <c r="G1177" s="12">
        <v>11.496557000765112</v>
      </c>
      <c r="H1177" s="12">
        <v>15.907692307692308</v>
      </c>
      <c r="I1177" s="12"/>
    </row>
    <row r="1178" spans="1:9" x14ac:dyDescent="0.25">
      <c r="A1178" s="7" t="s">
        <v>192</v>
      </c>
      <c r="B1178" s="8" t="s">
        <v>249</v>
      </c>
      <c r="C1178" s="17">
        <v>2015</v>
      </c>
      <c r="D1178" s="9"/>
      <c r="E1178" s="9"/>
      <c r="F1178" s="9"/>
      <c r="G1178" s="9"/>
      <c r="H1178" s="9"/>
      <c r="I1178" s="9"/>
    </row>
    <row r="1179" spans="1:9" x14ac:dyDescent="0.25">
      <c r="A1179" s="7" t="s">
        <v>192</v>
      </c>
      <c r="B1179" s="8" t="s">
        <v>249</v>
      </c>
      <c r="C1179" s="17">
        <v>2016</v>
      </c>
      <c r="D1179" s="9"/>
      <c r="E1179" s="9"/>
      <c r="F1179" s="9"/>
      <c r="G1179" s="9"/>
      <c r="H1179" s="9"/>
      <c r="I1179" s="9"/>
    </row>
    <row r="1180" spans="1:9" x14ac:dyDescent="0.25">
      <c r="A1180" s="7" t="s">
        <v>192</v>
      </c>
      <c r="B1180" s="8" t="s">
        <v>249</v>
      </c>
      <c r="C1180" s="17">
        <v>2017</v>
      </c>
      <c r="D1180" s="9">
        <v>4.6315994752331306</v>
      </c>
      <c r="E1180" s="9"/>
      <c r="F1180" s="9"/>
      <c r="G1180" s="9"/>
      <c r="H1180" s="9"/>
      <c r="I1180" s="9"/>
    </row>
    <row r="1181" spans="1:9" x14ac:dyDescent="0.25">
      <c r="A1181" s="7" t="s">
        <v>192</v>
      </c>
      <c r="B1181" s="8" t="s">
        <v>249</v>
      </c>
      <c r="C1181" s="17">
        <v>2018</v>
      </c>
      <c r="D1181" s="9">
        <v>4.7457627118644066</v>
      </c>
      <c r="E1181" s="9"/>
      <c r="F1181" s="9"/>
      <c r="G1181" s="9"/>
      <c r="H1181" s="9"/>
      <c r="I1181" s="9"/>
    </row>
    <row r="1182" spans="1:9" x14ac:dyDescent="0.25">
      <c r="A1182" s="10" t="s">
        <v>192</v>
      </c>
      <c r="B1182" s="11" t="s">
        <v>249</v>
      </c>
      <c r="C1182" s="18">
        <v>2020</v>
      </c>
      <c r="D1182" s="12">
        <v>14.945750452079565</v>
      </c>
      <c r="E1182" s="12"/>
      <c r="F1182" s="12"/>
      <c r="G1182" s="12"/>
      <c r="H1182" s="12"/>
      <c r="I1182" s="12"/>
    </row>
    <row r="1183" spans="1:9" x14ac:dyDescent="0.25">
      <c r="A1183" s="7" t="s">
        <v>192</v>
      </c>
      <c r="B1183" s="8" t="s">
        <v>250</v>
      </c>
      <c r="C1183" s="17">
        <v>2015</v>
      </c>
      <c r="D1183" s="9">
        <v>10.08238901869159</v>
      </c>
      <c r="E1183" s="9">
        <v>13.697699505467789</v>
      </c>
      <c r="F1183" s="9">
        <v>17.430266798753639</v>
      </c>
      <c r="G1183" s="9"/>
      <c r="H1183" s="9"/>
      <c r="I1183" s="9"/>
    </row>
    <row r="1184" spans="1:9" x14ac:dyDescent="0.25">
      <c r="A1184" s="7" t="s">
        <v>192</v>
      </c>
      <c r="B1184" s="8" t="s">
        <v>250</v>
      </c>
      <c r="C1184" s="17">
        <v>2016</v>
      </c>
      <c r="D1184" s="9">
        <v>10.101291032791581</v>
      </c>
      <c r="E1184" s="9">
        <v>13.059328348724492</v>
      </c>
      <c r="F1184" s="9">
        <v>18.037670662670664</v>
      </c>
      <c r="G1184" s="9"/>
      <c r="H1184" s="9"/>
      <c r="I1184" s="9"/>
    </row>
    <row r="1185" spans="1:9" x14ac:dyDescent="0.25">
      <c r="A1185" s="7" t="s">
        <v>192</v>
      </c>
      <c r="B1185" s="8" t="s">
        <v>250</v>
      </c>
      <c r="C1185" s="17">
        <v>2017</v>
      </c>
      <c r="D1185" s="9">
        <v>9.6102134732870876</v>
      </c>
      <c r="E1185" s="9">
        <v>12.964859708453748</v>
      </c>
      <c r="F1185" s="9">
        <v>17.102972784790964</v>
      </c>
      <c r="G1185" s="9"/>
      <c r="H1185" s="9"/>
      <c r="I1185" s="9"/>
    </row>
    <row r="1186" spans="1:9" x14ac:dyDescent="0.25">
      <c r="A1186" s="7" t="s">
        <v>192</v>
      </c>
      <c r="B1186" s="8" t="s">
        <v>250</v>
      </c>
      <c r="C1186" s="17">
        <v>2018</v>
      </c>
      <c r="D1186" s="9">
        <v>13.140495867768594</v>
      </c>
      <c r="E1186" s="9">
        <v>14.801801801801801</v>
      </c>
      <c r="F1186" s="9">
        <v>19.307692307692307</v>
      </c>
      <c r="G1186" s="9"/>
      <c r="H1186" s="9"/>
      <c r="I1186" s="9"/>
    </row>
    <row r="1187" spans="1:9" x14ac:dyDescent="0.25">
      <c r="A1187" s="10" t="s">
        <v>192</v>
      </c>
      <c r="B1187" s="11" t="s">
        <v>250</v>
      </c>
      <c r="C1187" s="18">
        <v>2019</v>
      </c>
      <c r="D1187" s="12">
        <v>19.050211736237145</v>
      </c>
      <c r="E1187" s="12">
        <v>24.004106776180699</v>
      </c>
      <c r="F1187" s="12">
        <v>30.083499005964214</v>
      </c>
      <c r="G1187" s="12"/>
      <c r="H1187" s="12"/>
      <c r="I1187" s="12"/>
    </row>
    <row r="1188" spans="1:9" x14ac:dyDescent="0.25">
      <c r="A1188" s="10" t="s">
        <v>192</v>
      </c>
      <c r="B1188" s="11" t="s">
        <v>250</v>
      </c>
      <c r="C1188" s="18">
        <v>2020</v>
      </c>
      <c r="D1188" s="12">
        <v>12.595588235294118</v>
      </c>
      <c r="E1188" s="12">
        <v>15.753275109170305</v>
      </c>
      <c r="F1188" s="12">
        <v>21.974025974025974</v>
      </c>
      <c r="G1188" s="12"/>
      <c r="H1188" s="12"/>
      <c r="I1188" s="12"/>
    </row>
    <row r="1189" spans="1:9" x14ac:dyDescent="0.25">
      <c r="A1189" s="7" t="s">
        <v>192</v>
      </c>
      <c r="B1189" s="8" t="s">
        <v>880</v>
      </c>
      <c r="C1189" s="17">
        <v>2015</v>
      </c>
      <c r="D1189" s="9"/>
      <c r="E1189" s="9"/>
      <c r="F1189" s="9"/>
      <c r="G1189" s="9"/>
      <c r="H1189" s="9"/>
      <c r="I1189" s="9"/>
    </row>
    <row r="1190" spans="1:9" x14ac:dyDescent="0.25">
      <c r="A1190" s="7" t="s">
        <v>192</v>
      </c>
      <c r="B1190" s="8" t="s">
        <v>880</v>
      </c>
      <c r="C1190" s="17">
        <v>2016</v>
      </c>
      <c r="D1190" s="9"/>
      <c r="E1190" s="9"/>
      <c r="F1190" s="9"/>
      <c r="G1190" s="9"/>
      <c r="H1190" s="9"/>
      <c r="I1190" s="9"/>
    </row>
    <row r="1191" spans="1:9" x14ac:dyDescent="0.25">
      <c r="A1191" s="7" t="s">
        <v>192</v>
      </c>
      <c r="B1191" s="8" t="s">
        <v>880</v>
      </c>
      <c r="C1191" s="17">
        <v>2017</v>
      </c>
      <c r="D1191" s="9"/>
      <c r="E1191" s="9"/>
      <c r="F1191" s="9"/>
      <c r="G1191" s="9"/>
      <c r="H1191" s="9"/>
      <c r="I1191" s="9"/>
    </row>
    <row r="1192" spans="1:9" x14ac:dyDescent="0.25">
      <c r="A1192" s="7" t="s">
        <v>192</v>
      </c>
      <c r="B1192" s="8" t="s">
        <v>880</v>
      </c>
      <c r="C1192" s="17">
        <v>2018</v>
      </c>
      <c r="D1192" s="9"/>
      <c r="E1192" s="9"/>
      <c r="F1192" s="9"/>
      <c r="G1192" s="9"/>
      <c r="H1192" s="9"/>
      <c r="I1192" s="9"/>
    </row>
    <row r="1193" spans="1:9" x14ac:dyDescent="0.25">
      <c r="A1193" s="7" t="s">
        <v>192</v>
      </c>
      <c r="B1193" s="8" t="s">
        <v>251</v>
      </c>
      <c r="C1193" s="17">
        <v>2015</v>
      </c>
      <c r="D1193" s="9">
        <v>9.8958333333333321</v>
      </c>
      <c r="E1193" s="9">
        <v>12.175722697205494</v>
      </c>
      <c r="F1193" s="9">
        <v>15.96484375</v>
      </c>
      <c r="G1193" s="9">
        <v>33.185185185185183</v>
      </c>
      <c r="H1193" s="9"/>
      <c r="I1193" s="9"/>
    </row>
    <row r="1194" spans="1:9" x14ac:dyDescent="0.25">
      <c r="A1194" s="7" t="s">
        <v>192</v>
      </c>
      <c r="B1194" s="8" t="s">
        <v>251</v>
      </c>
      <c r="C1194" s="17">
        <v>2016</v>
      </c>
      <c r="D1194" s="9">
        <v>11.090909090909092</v>
      </c>
      <c r="E1194" s="9">
        <v>20.188615805544636</v>
      </c>
      <c r="F1194" s="9">
        <v>20.538161764705883</v>
      </c>
      <c r="G1194" s="9">
        <v>27.451515151515149</v>
      </c>
      <c r="H1194" s="9"/>
      <c r="I1194" s="9"/>
    </row>
    <row r="1195" spans="1:9" x14ac:dyDescent="0.25">
      <c r="A1195" s="7" t="s">
        <v>192</v>
      </c>
      <c r="B1195" s="8" t="s">
        <v>251</v>
      </c>
      <c r="C1195" s="17">
        <v>2017</v>
      </c>
      <c r="D1195" s="9">
        <v>16.494712204999981</v>
      </c>
      <c r="E1195" s="9">
        <v>13.209583737796507</v>
      </c>
      <c r="F1195" s="9">
        <v>20.629755872232213</v>
      </c>
      <c r="G1195" s="9">
        <v>6.344444444444445</v>
      </c>
      <c r="H1195" s="9"/>
      <c r="I1195" s="9"/>
    </row>
    <row r="1196" spans="1:9" x14ac:dyDescent="0.25">
      <c r="A1196" s="7" t="s">
        <v>192</v>
      </c>
      <c r="B1196" s="8" t="s">
        <v>251</v>
      </c>
      <c r="C1196" s="17">
        <v>2018</v>
      </c>
      <c r="D1196" s="9">
        <v>8.539628444033319</v>
      </c>
      <c r="E1196" s="9">
        <v>10.45290219464993</v>
      </c>
      <c r="F1196" s="9">
        <v>12.198280396765339</v>
      </c>
      <c r="G1196" s="9">
        <v>13.704545454545455</v>
      </c>
      <c r="H1196" s="9"/>
      <c r="I1196" s="9"/>
    </row>
    <row r="1197" spans="1:9" x14ac:dyDescent="0.25">
      <c r="A1197" s="10" t="s">
        <v>192</v>
      </c>
      <c r="B1197" s="11" t="s">
        <v>251</v>
      </c>
      <c r="C1197" s="18">
        <v>2019</v>
      </c>
      <c r="D1197" s="12">
        <v>17.644028103044498</v>
      </c>
      <c r="E1197" s="12">
        <v>21.374374374374373</v>
      </c>
      <c r="F1197" s="12">
        <v>26.791417165668662</v>
      </c>
      <c r="G1197" s="12">
        <v>23.961165048543688</v>
      </c>
      <c r="H1197" s="12"/>
      <c r="I1197" s="12"/>
    </row>
    <row r="1198" spans="1:9" x14ac:dyDescent="0.25">
      <c r="A1198" s="10" t="s">
        <v>192</v>
      </c>
      <c r="B1198" s="11" t="s">
        <v>251</v>
      </c>
      <c r="C1198" s="18">
        <v>2020</v>
      </c>
      <c r="D1198" s="12">
        <v>11.292929292929292</v>
      </c>
      <c r="E1198" s="12">
        <v>12.52411575562701</v>
      </c>
      <c r="F1198" s="12">
        <v>14.162337662337663</v>
      </c>
      <c r="G1198" s="12">
        <v>58.75</v>
      </c>
      <c r="H1198" s="12"/>
      <c r="I1198" s="12"/>
    </row>
    <row r="1199" spans="1:9" x14ac:dyDescent="0.25">
      <c r="A1199" s="7" t="s">
        <v>192</v>
      </c>
      <c r="B1199" s="8" t="s">
        <v>252</v>
      </c>
      <c r="C1199" s="17">
        <v>2015</v>
      </c>
      <c r="D1199" s="9">
        <v>20</v>
      </c>
      <c r="E1199" s="9">
        <v>20</v>
      </c>
      <c r="F1199" s="9">
        <v>20</v>
      </c>
      <c r="G1199" s="9"/>
      <c r="H1199" s="9"/>
      <c r="I1199" s="9"/>
    </row>
    <row r="1200" spans="1:9" x14ac:dyDescent="0.25">
      <c r="A1200" s="7" t="s">
        <v>192</v>
      </c>
      <c r="B1200" s="8" t="s">
        <v>252</v>
      </c>
      <c r="C1200" s="17">
        <v>2016</v>
      </c>
      <c r="D1200" s="9"/>
      <c r="E1200" s="9"/>
      <c r="F1200" s="9"/>
      <c r="G1200" s="9"/>
      <c r="H1200" s="9"/>
      <c r="I1200" s="9"/>
    </row>
    <row r="1201" spans="1:9" x14ac:dyDescent="0.25">
      <c r="A1201" s="7" t="s">
        <v>192</v>
      </c>
      <c r="B1201" s="8" t="s">
        <v>252</v>
      </c>
      <c r="C1201" s="17">
        <v>2017</v>
      </c>
      <c r="D1201" s="9"/>
      <c r="E1201" s="9"/>
      <c r="F1201" s="9"/>
      <c r="G1201" s="9"/>
      <c r="H1201" s="9"/>
      <c r="I1201" s="9"/>
    </row>
    <row r="1202" spans="1:9" x14ac:dyDescent="0.25">
      <c r="A1202" s="7" t="s">
        <v>192</v>
      </c>
      <c r="B1202" s="8" t="s">
        <v>253</v>
      </c>
      <c r="C1202" s="17">
        <v>2015</v>
      </c>
      <c r="D1202" s="9">
        <v>20</v>
      </c>
      <c r="E1202" s="9"/>
      <c r="F1202" s="9"/>
      <c r="G1202" s="9"/>
      <c r="H1202" s="9"/>
      <c r="I1202" s="9"/>
    </row>
    <row r="1203" spans="1:9" x14ac:dyDescent="0.25">
      <c r="A1203" s="7" t="s">
        <v>192</v>
      </c>
      <c r="B1203" s="8" t="s">
        <v>253</v>
      </c>
      <c r="C1203" s="17">
        <v>2016</v>
      </c>
      <c r="D1203" s="9">
        <v>20</v>
      </c>
      <c r="E1203" s="9"/>
      <c r="F1203" s="9"/>
      <c r="G1203" s="9"/>
      <c r="H1203" s="9"/>
      <c r="I1203" s="9"/>
    </row>
    <row r="1204" spans="1:9" x14ac:dyDescent="0.25">
      <c r="A1204" s="7" t="s">
        <v>192</v>
      </c>
      <c r="B1204" s="8" t="s">
        <v>253</v>
      </c>
      <c r="C1204" s="17">
        <v>2017</v>
      </c>
      <c r="D1204" s="9">
        <v>20</v>
      </c>
      <c r="E1204" s="9"/>
      <c r="F1204" s="9"/>
      <c r="G1204" s="9"/>
      <c r="H1204" s="9"/>
      <c r="I1204" s="9"/>
    </row>
    <row r="1205" spans="1:9" x14ac:dyDescent="0.25">
      <c r="A1205" s="7" t="s">
        <v>192</v>
      </c>
      <c r="B1205" s="8" t="s">
        <v>253</v>
      </c>
      <c r="C1205" s="17">
        <v>2018</v>
      </c>
      <c r="D1205" s="9">
        <v>20</v>
      </c>
      <c r="E1205" s="9"/>
      <c r="F1205" s="9"/>
      <c r="G1205" s="9"/>
      <c r="H1205" s="9"/>
      <c r="I1205" s="9"/>
    </row>
    <row r="1206" spans="1:9" x14ac:dyDescent="0.25">
      <c r="A1206" s="7" t="s">
        <v>192</v>
      </c>
      <c r="B1206" s="8" t="s">
        <v>254</v>
      </c>
      <c r="C1206" s="17">
        <v>2015</v>
      </c>
      <c r="D1206" s="9">
        <v>15.222756395762785</v>
      </c>
      <c r="E1206" s="9">
        <v>17.043403752199499</v>
      </c>
      <c r="F1206" s="9">
        <v>18.112559382307186</v>
      </c>
      <c r="G1206" s="9">
        <v>15.514705882352942</v>
      </c>
      <c r="H1206" s="9"/>
      <c r="I1206" s="9"/>
    </row>
    <row r="1207" spans="1:9" x14ac:dyDescent="0.25">
      <c r="A1207" s="7" t="s">
        <v>192</v>
      </c>
      <c r="B1207" s="8" t="s">
        <v>254</v>
      </c>
      <c r="C1207" s="17">
        <v>2016</v>
      </c>
      <c r="D1207" s="9">
        <v>13.418131583885959</v>
      </c>
      <c r="E1207" s="9">
        <v>15.54288560958363</v>
      </c>
      <c r="F1207" s="9">
        <v>16.06964657254105</v>
      </c>
      <c r="G1207" s="9">
        <v>14.712868514267051</v>
      </c>
      <c r="H1207" s="9"/>
      <c r="I1207" s="9"/>
    </row>
    <row r="1208" spans="1:9" x14ac:dyDescent="0.25">
      <c r="A1208" s="7" t="s">
        <v>192</v>
      </c>
      <c r="B1208" s="8" t="s">
        <v>254</v>
      </c>
      <c r="C1208" s="17">
        <v>2017</v>
      </c>
      <c r="D1208" s="9">
        <v>25.086601826253933</v>
      </c>
      <c r="E1208" s="9">
        <v>29.459637633542243</v>
      </c>
      <c r="F1208" s="9">
        <v>31.212686456371404</v>
      </c>
      <c r="G1208" s="9">
        <v>28.619478860114242</v>
      </c>
      <c r="H1208" s="9">
        <v>31.09090909090909</v>
      </c>
      <c r="I1208" s="9"/>
    </row>
    <row r="1209" spans="1:9" x14ac:dyDescent="0.25">
      <c r="A1209" s="7" t="s">
        <v>192</v>
      </c>
      <c r="B1209" s="8" t="s">
        <v>254</v>
      </c>
      <c r="C1209" s="17">
        <v>2018</v>
      </c>
      <c r="D1209" s="9">
        <v>12.912780719741496</v>
      </c>
      <c r="E1209" s="9">
        <v>15.377836759576487</v>
      </c>
      <c r="F1209" s="9">
        <v>16.157925502974241</v>
      </c>
      <c r="G1209" s="9">
        <v>14.849691176096965</v>
      </c>
      <c r="H1209" s="9">
        <v>18.095238095238095</v>
      </c>
      <c r="I1209" s="9"/>
    </row>
    <row r="1210" spans="1:9" x14ac:dyDescent="0.25">
      <c r="A1210" s="10" t="s">
        <v>192</v>
      </c>
      <c r="B1210" s="11" t="s">
        <v>254</v>
      </c>
      <c r="C1210" s="18">
        <v>2019</v>
      </c>
      <c r="D1210" s="12">
        <v>25.444353518821604</v>
      </c>
      <c r="E1210" s="12">
        <v>27.779326227523693</v>
      </c>
      <c r="F1210" s="12">
        <v>29.976058575136559</v>
      </c>
      <c r="G1210" s="12">
        <v>27.658500371195249</v>
      </c>
      <c r="H1210" s="12">
        <v>44.351351351351354</v>
      </c>
      <c r="I1210" s="12"/>
    </row>
    <row r="1211" spans="1:9" x14ac:dyDescent="0.25">
      <c r="A1211" s="10" t="s">
        <v>192</v>
      </c>
      <c r="B1211" s="11" t="s">
        <v>254</v>
      </c>
      <c r="C1211" s="18">
        <v>2020</v>
      </c>
      <c r="D1211" s="12">
        <v>12.803127295623884</v>
      </c>
      <c r="E1211" s="12">
        <v>16.573669467787116</v>
      </c>
      <c r="F1211" s="12">
        <v>16.68148148148148</v>
      </c>
      <c r="G1211" s="12">
        <v>16.779967159277504</v>
      </c>
      <c r="H1211" s="12">
        <v>29.777777777777779</v>
      </c>
      <c r="I1211" s="12"/>
    </row>
    <row r="1212" spans="1:9" x14ac:dyDescent="0.25">
      <c r="A1212" s="7" t="s">
        <v>192</v>
      </c>
      <c r="B1212" s="8" t="s">
        <v>255</v>
      </c>
      <c r="C1212" s="17">
        <v>2015</v>
      </c>
      <c r="D1212" s="9">
        <v>10.401968735792655</v>
      </c>
      <c r="E1212" s="9">
        <v>11.837535014005605</v>
      </c>
      <c r="F1212" s="9">
        <v>11.410256410256409</v>
      </c>
      <c r="G1212" s="9"/>
      <c r="H1212" s="9"/>
      <c r="I1212" s="9"/>
    </row>
    <row r="1213" spans="1:9" x14ac:dyDescent="0.25">
      <c r="A1213" s="7" t="s">
        <v>192</v>
      </c>
      <c r="B1213" s="8" t="s">
        <v>255</v>
      </c>
      <c r="C1213" s="17">
        <v>2016</v>
      </c>
      <c r="D1213" s="9">
        <v>11.206869834710744</v>
      </c>
      <c r="E1213" s="9">
        <v>11.74</v>
      </c>
      <c r="F1213" s="9">
        <v>10.039473684210526</v>
      </c>
      <c r="G1213" s="9"/>
      <c r="H1213" s="9"/>
      <c r="I1213" s="9"/>
    </row>
    <row r="1214" spans="1:9" x14ac:dyDescent="0.25">
      <c r="A1214" s="7" t="s">
        <v>192</v>
      </c>
      <c r="B1214" s="8" t="s">
        <v>255</v>
      </c>
      <c r="C1214" s="17">
        <v>2017</v>
      </c>
      <c r="D1214" s="9">
        <v>10.834461000850267</v>
      </c>
      <c r="E1214" s="9">
        <v>11.242704136723832</v>
      </c>
      <c r="F1214" s="9">
        <v>10.481418020891706</v>
      </c>
      <c r="G1214" s="9"/>
      <c r="H1214" s="9"/>
      <c r="I1214" s="9"/>
    </row>
    <row r="1215" spans="1:9" x14ac:dyDescent="0.25">
      <c r="A1215" s="7" t="s">
        <v>192</v>
      </c>
      <c r="B1215" s="8" t="s">
        <v>255</v>
      </c>
      <c r="C1215" s="17">
        <v>2018</v>
      </c>
      <c r="D1215" s="9">
        <v>10.742700363352911</v>
      </c>
      <c r="E1215" s="9">
        <v>11.080614589069951</v>
      </c>
      <c r="F1215" s="9">
        <v>11.177177177177178</v>
      </c>
      <c r="G1215" s="9"/>
      <c r="H1215" s="9"/>
      <c r="I1215" s="9"/>
    </row>
    <row r="1216" spans="1:9" x14ac:dyDescent="0.25">
      <c r="A1216" s="10" t="s">
        <v>192</v>
      </c>
      <c r="B1216" s="11" t="s">
        <v>255</v>
      </c>
      <c r="C1216" s="18">
        <v>2019</v>
      </c>
      <c r="D1216" s="12">
        <v>22.64406779661017</v>
      </c>
      <c r="E1216" s="12">
        <v>24.998251748251747</v>
      </c>
      <c r="F1216" s="12">
        <v>23.680190930787589</v>
      </c>
      <c r="G1216" s="12"/>
      <c r="H1216" s="12"/>
      <c r="I1216" s="12"/>
    </row>
    <row r="1217" spans="1:9" x14ac:dyDescent="0.25">
      <c r="A1217" s="10" t="s">
        <v>192</v>
      </c>
      <c r="B1217" s="11" t="s">
        <v>255</v>
      </c>
      <c r="C1217" s="18">
        <v>2020</v>
      </c>
      <c r="D1217" s="12">
        <v>10.799227799227799</v>
      </c>
      <c r="E1217" s="12">
        <v>12.09375</v>
      </c>
      <c r="F1217" s="12">
        <v>11.169014084507042</v>
      </c>
      <c r="G1217" s="12"/>
      <c r="H1217" s="12"/>
      <c r="I1217" s="12"/>
    </row>
    <row r="1218" spans="1:9" x14ac:dyDescent="0.25">
      <c r="A1218" s="7" t="s">
        <v>192</v>
      </c>
      <c r="B1218" s="8" t="s">
        <v>256</v>
      </c>
      <c r="C1218" s="17">
        <v>2016</v>
      </c>
      <c r="D1218" s="9">
        <v>25.560606060606062</v>
      </c>
      <c r="E1218" s="9">
        <v>49.063620071684589</v>
      </c>
      <c r="F1218" s="9">
        <v>35.166666666666664</v>
      </c>
      <c r="G1218" s="9"/>
      <c r="H1218" s="9"/>
      <c r="I1218" s="9"/>
    </row>
    <row r="1219" spans="1:9" x14ac:dyDescent="0.25">
      <c r="A1219" s="7" t="s">
        <v>192</v>
      </c>
      <c r="B1219" s="8" t="s">
        <v>256</v>
      </c>
      <c r="C1219" s="17">
        <v>2017</v>
      </c>
      <c r="D1219" s="9">
        <v>23.068239176858864</v>
      </c>
      <c r="E1219" s="9">
        <v>24.240727261026922</v>
      </c>
      <c r="F1219" s="9">
        <v>28.824924978567694</v>
      </c>
      <c r="G1219" s="9"/>
      <c r="H1219" s="9"/>
      <c r="I1219" s="9"/>
    </row>
    <row r="1220" spans="1:9" x14ac:dyDescent="0.25">
      <c r="A1220" s="10" t="s">
        <v>192</v>
      </c>
      <c r="B1220" s="11" t="s">
        <v>256</v>
      </c>
      <c r="C1220" s="18">
        <v>2019</v>
      </c>
      <c r="D1220" s="12">
        <v>19.065666041275797</v>
      </c>
      <c r="E1220" s="12">
        <v>18.162483912483914</v>
      </c>
      <c r="F1220" s="12">
        <v>23.087051142546247</v>
      </c>
      <c r="G1220" s="12">
        <v>5.9531713100177832</v>
      </c>
      <c r="H1220" s="12"/>
      <c r="I1220" s="12"/>
    </row>
    <row r="1221" spans="1:9" x14ac:dyDescent="0.25">
      <c r="A1221" s="7" t="s">
        <v>192</v>
      </c>
      <c r="B1221" s="8" t="s">
        <v>257</v>
      </c>
      <c r="C1221" s="17">
        <v>2017</v>
      </c>
      <c r="D1221" s="9">
        <v>19.24191156734901</v>
      </c>
      <c r="E1221" s="9">
        <v>22.995789558213829</v>
      </c>
      <c r="F1221" s="9">
        <v>24.046845275344182</v>
      </c>
      <c r="G1221" s="9"/>
      <c r="H1221" s="9"/>
      <c r="I1221" s="9"/>
    </row>
    <row r="1222" spans="1:9" x14ac:dyDescent="0.25">
      <c r="A1222" s="10" t="s">
        <v>192</v>
      </c>
      <c r="B1222" s="11" t="s">
        <v>257</v>
      </c>
      <c r="C1222" s="18">
        <v>2019</v>
      </c>
      <c r="D1222" s="12">
        <v>31.019409937888199</v>
      </c>
      <c r="E1222" s="12">
        <v>41.441473348680717</v>
      </c>
      <c r="F1222" s="12">
        <v>51.054545454545455</v>
      </c>
      <c r="G1222" s="12"/>
      <c r="H1222" s="12"/>
      <c r="I1222" s="12"/>
    </row>
    <row r="1223" spans="1:9" x14ac:dyDescent="0.25">
      <c r="A1223" s="7" t="s">
        <v>192</v>
      </c>
      <c r="B1223" s="8" t="s">
        <v>881</v>
      </c>
      <c r="C1223" s="17">
        <v>2015</v>
      </c>
      <c r="D1223" s="9"/>
      <c r="E1223" s="9"/>
      <c r="F1223" s="9"/>
      <c r="G1223" s="9"/>
      <c r="H1223" s="9"/>
      <c r="I1223" s="9"/>
    </row>
    <row r="1224" spans="1:9" x14ac:dyDescent="0.25">
      <c r="A1224" s="7" t="s">
        <v>192</v>
      </c>
      <c r="B1224" s="8" t="s">
        <v>881</v>
      </c>
      <c r="C1224" s="17">
        <v>2016</v>
      </c>
      <c r="D1224" s="9"/>
      <c r="E1224" s="9"/>
      <c r="F1224" s="9"/>
      <c r="G1224" s="9"/>
      <c r="H1224" s="9"/>
      <c r="I1224" s="9"/>
    </row>
    <row r="1225" spans="1:9" x14ac:dyDescent="0.25">
      <c r="A1225" s="7" t="s">
        <v>192</v>
      </c>
      <c r="B1225" s="8" t="s">
        <v>881</v>
      </c>
      <c r="C1225" s="17">
        <v>2017</v>
      </c>
      <c r="D1225" s="9"/>
      <c r="E1225" s="9"/>
      <c r="F1225" s="9"/>
      <c r="G1225" s="9"/>
      <c r="H1225" s="9"/>
      <c r="I1225" s="9"/>
    </row>
    <row r="1226" spans="1:9" x14ac:dyDescent="0.25">
      <c r="A1226" s="7" t="s">
        <v>192</v>
      </c>
      <c r="B1226" s="8" t="s">
        <v>881</v>
      </c>
      <c r="C1226" s="17">
        <v>2018</v>
      </c>
      <c r="D1226" s="9"/>
      <c r="E1226" s="9"/>
      <c r="F1226" s="9"/>
      <c r="G1226" s="9"/>
      <c r="H1226" s="9"/>
      <c r="I1226" s="9"/>
    </row>
    <row r="1227" spans="1:9" x14ac:dyDescent="0.25">
      <c r="A1227" s="7" t="s">
        <v>192</v>
      </c>
      <c r="B1227" s="8" t="s">
        <v>258</v>
      </c>
      <c r="C1227" s="17">
        <v>2016</v>
      </c>
      <c r="D1227" s="9">
        <v>4.9036651234567898</v>
      </c>
      <c r="E1227" s="9">
        <v>9.0143678160919549</v>
      </c>
      <c r="F1227" s="9">
        <v>9.1558823529411768</v>
      </c>
      <c r="G1227" s="9"/>
      <c r="H1227" s="9"/>
      <c r="I1227" s="9"/>
    </row>
    <row r="1228" spans="1:9" x14ac:dyDescent="0.25">
      <c r="A1228" s="7" t="s">
        <v>192</v>
      </c>
      <c r="B1228" s="8" t="s">
        <v>258</v>
      </c>
      <c r="C1228" s="17">
        <v>2017</v>
      </c>
      <c r="D1228" s="9">
        <v>6.429192386831275</v>
      </c>
      <c r="E1228" s="9">
        <v>10.656130268199234</v>
      </c>
      <c r="F1228" s="9">
        <v>10.31170770633835</v>
      </c>
      <c r="G1228" s="9"/>
      <c r="H1228" s="9"/>
      <c r="I1228" s="9"/>
    </row>
    <row r="1229" spans="1:9" x14ac:dyDescent="0.25">
      <c r="A1229" s="7" t="s">
        <v>192</v>
      </c>
      <c r="B1229" s="8" t="s">
        <v>258</v>
      </c>
      <c r="C1229" s="17">
        <v>2018</v>
      </c>
      <c r="D1229" s="9">
        <v>6.3742376915067673</v>
      </c>
      <c r="E1229" s="9">
        <v>9.5728731942215095</v>
      </c>
      <c r="F1229" s="9">
        <v>9.3074712643678161</v>
      </c>
      <c r="G1229" s="9"/>
      <c r="H1229" s="9"/>
      <c r="I1229" s="9"/>
    </row>
    <row r="1230" spans="1:9" x14ac:dyDescent="0.25">
      <c r="A1230" s="10" t="s">
        <v>192</v>
      </c>
      <c r="B1230" s="11" t="s">
        <v>258</v>
      </c>
      <c r="C1230" s="18">
        <v>2019</v>
      </c>
      <c r="D1230" s="12">
        <v>6.8611111111111107</v>
      </c>
      <c r="E1230" s="12">
        <v>9.5229166666666671</v>
      </c>
      <c r="F1230" s="12">
        <v>9.0200892857142865</v>
      </c>
      <c r="G1230" s="12"/>
      <c r="H1230" s="12"/>
      <c r="I1230" s="12"/>
    </row>
    <row r="1231" spans="1:9" x14ac:dyDescent="0.25">
      <c r="A1231" s="7" t="s">
        <v>192</v>
      </c>
      <c r="B1231" s="8" t="s">
        <v>259</v>
      </c>
      <c r="C1231" s="17">
        <v>2016</v>
      </c>
      <c r="D1231" s="9">
        <v>15.354269609328259</v>
      </c>
      <c r="E1231" s="9">
        <v>13.58772324037265</v>
      </c>
      <c r="F1231" s="9">
        <v>14.849723742628397</v>
      </c>
      <c r="G1231" s="9"/>
      <c r="H1231" s="9"/>
      <c r="I1231" s="9">
        <v>35.75</v>
      </c>
    </row>
    <row r="1232" spans="1:9" x14ac:dyDescent="0.25">
      <c r="A1232" s="7" t="s">
        <v>192</v>
      </c>
      <c r="B1232" s="8" t="s">
        <v>259</v>
      </c>
      <c r="C1232" s="17">
        <v>2017</v>
      </c>
      <c r="D1232" s="9">
        <v>15.574752754492732</v>
      </c>
      <c r="E1232" s="9">
        <v>15.134966878940682</v>
      </c>
      <c r="F1232" s="9">
        <v>14.835782965043876</v>
      </c>
      <c r="G1232" s="9">
        <v>6.3</v>
      </c>
      <c r="H1232" s="9"/>
      <c r="I1232" s="9">
        <v>39</v>
      </c>
    </row>
    <row r="1233" spans="1:9" x14ac:dyDescent="0.25">
      <c r="A1233" s="7" t="s">
        <v>192</v>
      </c>
      <c r="B1233" s="8" t="s">
        <v>259</v>
      </c>
      <c r="C1233" s="17">
        <v>2018</v>
      </c>
      <c r="D1233" s="9">
        <v>15.634174700091602</v>
      </c>
      <c r="E1233" s="9">
        <v>14.953918110127049</v>
      </c>
      <c r="F1233" s="9">
        <v>11.337388127853881</v>
      </c>
      <c r="G1233" s="9">
        <v>2.8</v>
      </c>
      <c r="H1233" s="9"/>
      <c r="I1233" s="9"/>
    </row>
    <row r="1234" spans="1:9" x14ac:dyDescent="0.25">
      <c r="A1234" s="10" t="s">
        <v>192</v>
      </c>
      <c r="B1234" s="11" t="s">
        <v>259</v>
      </c>
      <c r="C1234" s="18">
        <v>2019</v>
      </c>
      <c r="D1234" s="12">
        <v>31.509917147878483</v>
      </c>
      <c r="E1234" s="12">
        <v>28.215669393026261</v>
      </c>
      <c r="F1234" s="12">
        <v>24.443599493029151</v>
      </c>
      <c r="G1234" s="12">
        <v>19.818181818181817</v>
      </c>
      <c r="H1234" s="12"/>
      <c r="I1234" s="12"/>
    </row>
    <row r="1235" spans="1:9" x14ac:dyDescent="0.25">
      <c r="A1235" s="7" t="s">
        <v>192</v>
      </c>
      <c r="B1235" s="8" t="s">
        <v>260</v>
      </c>
      <c r="C1235" s="17">
        <v>2016</v>
      </c>
      <c r="D1235" s="9">
        <v>11.993475966629212</v>
      </c>
      <c r="E1235" s="9">
        <v>13.237840430264503</v>
      </c>
      <c r="F1235" s="9">
        <v>11.457014321008367</v>
      </c>
      <c r="G1235" s="9"/>
      <c r="H1235" s="9"/>
      <c r="I1235" s="9"/>
    </row>
    <row r="1236" spans="1:9" x14ac:dyDescent="0.25">
      <c r="A1236" s="7" t="s">
        <v>192</v>
      </c>
      <c r="B1236" s="8" t="s">
        <v>260</v>
      </c>
      <c r="C1236" s="17">
        <v>2017</v>
      </c>
      <c r="D1236" s="9">
        <v>13.240835159078607</v>
      </c>
      <c r="E1236" s="9">
        <v>13.952921617205794</v>
      </c>
      <c r="F1236" s="9">
        <v>12.919553991750265</v>
      </c>
      <c r="G1236" s="9"/>
      <c r="H1236" s="9"/>
      <c r="I1236" s="9"/>
    </row>
    <row r="1237" spans="1:9" x14ac:dyDescent="0.25">
      <c r="A1237" s="7" t="s">
        <v>192</v>
      </c>
      <c r="B1237" s="8" t="s">
        <v>260</v>
      </c>
      <c r="C1237" s="17">
        <v>2018</v>
      </c>
      <c r="D1237" s="9">
        <v>12.810484165519712</v>
      </c>
      <c r="E1237" s="9">
        <v>15.065845885190461</v>
      </c>
      <c r="F1237" s="9">
        <v>13.446355422970477</v>
      </c>
      <c r="G1237" s="9"/>
      <c r="H1237" s="9"/>
      <c r="I1237" s="9"/>
    </row>
    <row r="1238" spans="1:9" x14ac:dyDescent="0.25">
      <c r="A1238" s="10" t="s">
        <v>192</v>
      </c>
      <c r="B1238" s="11" t="s">
        <v>260</v>
      </c>
      <c r="C1238" s="18">
        <v>2019</v>
      </c>
      <c r="D1238" s="12">
        <v>27.369804108934545</v>
      </c>
      <c r="E1238" s="12">
        <v>29.045316324260181</v>
      </c>
      <c r="F1238" s="12">
        <v>25.948341232227488</v>
      </c>
      <c r="G1238" s="12"/>
      <c r="H1238" s="12"/>
      <c r="I1238" s="12"/>
    </row>
    <row r="1239" spans="1:9" x14ac:dyDescent="0.25">
      <c r="A1239" s="10" t="s">
        <v>192</v>
      </c>
      <c r="B1239" s="11" t="s">
        <v>260</v>
      </c>
      <c r="C1239" s="18">
        <v>2020</v>
      </c>
      <c r="D1239" s="12">
        <v>14.177142857142858</v>
      </c>
      <c r="E1239" s="12">
        <v>16.416301489921121</v>
      </c>
      <c r="F1239" s="12">
        <v>14.219718309859156</v>
      </c>
      <c r="G1239" s="12"/>
      <c r="H1239" s="12"/>
      <c r="I1239" s="12"/>
    </row>
    <row r="1240" spans="1:9" x14ac:dyDescent="0.25">
      <c r="A1240" s="7" t="s">
        <v>192</v>
      </c>
      <c r="B1240" s="8" t="s">
        <v>261</v>
      </c>
      <c r="C1240" s="17">
        <v>2015</v>
      </c>
      <c r="D1240" s="9"/>
      <c r="E1240" s="9"/>
      <c r="F1240" s="9"/>
      <c r="G1240" s="9"/>
      <c r="H1240" s="9"/>
      <c r="I1240" s="9"/>
    </row>
    <row r="1241" spans="1:9" x14ac:dyDescent="0.25">
      <c r="A1241" s="7" t="s">
        <v>192</v>
      </c>
      <c r="B1241" s="8" t="s">
        <v>261</v>
      </c>
      <c r="C1241" s="17">
        <v>2016</v>
      </c>
      <c r="D1241" s="9">
        <v>5.2832369942196529</v>
      </c>
      <c r="E1241" s="9">
        <v>9.4716981132075464</v>
      </c>
      <c r="F1241" s="9"/>
      <c r="G1241" s="9"/>
      <c r="H1241" s="9"/>
      <c r="I1241" s="9"/>
    </row>
    <row r="1242" spans="1:9" x14ac:dyDescent="0.25">
      <c r="A1242" s="7" t="s">
        <v>192</v>
      </c>
      <c r="B1242" s="8" t="s">
        <v>261</v>
      </c>
      <c r="C1242" s="17">
        <v>2017</v>
      </c>
      <c r="D1242" s="9">
        <v>5.1342399328385859</v>
      </c>
      <c r="E1242" s="9">
        <v>7.852151983614081</v>
      </c>
      <c r="F1242" s="9"/>
      <c r="G1242" s="9"/>
      <c r="H1242" s="9"/>
      <c r="I1242" s="9"/>
    </row>
    <row r="1243" spans="1:9" x14ac:dyDescent="0.25">
      <c r="A1243" s="10" t="s">
        <v>192</v>
      </c>
      <c r="B1243" s="11" t="s">
        <v>261</v>
      </c>
      <c r="C1243" s="18">
        <v>2019</v>
      </c>
      <c r="D1243" s="12">
        <v>11.765393608729541</v>
      </c>
      <c r="E1243" s="12">
        <v>15.699241410084783</v>
      </c>
      <c r="F1243" s="12"/>
      <c r="G1243" s="12"/>
      <c r="H1243" s="12"/>
      <c r="I1243" s="12"/>
    </row>
    <row r="1244" spans="1:9" x14ac:dyDescent="0.25">
      <c r="A1244" s="10" t="s">
        <v>192</v>
      </c>
      <c r="B1244" s="11" t="s">
        <v>261</v>
      </c>
      <c r="C1244" s="18">
        <v>2020</v>
      </c>
      <c r="D1244" s="12">
        <v>6.9333333333333336</v>
      </c>
      <c r="E1244" s="12">
        <v>10.097383720930232</v>
      </c>
      <c r="F1244" s="12"/>
      <c r="G1244" s="12"/>
      <c r="H1244" s="12"/>
      <c r="I1244" s="12"/>
    </row>
    <row r="1245" spans="1:9" x14ac:dyDescent="0.25">
      <c r="A1245" s="7" t="s">
        <v>192</v>
      </c>
      <c r="B1245" s="8" t="s">
        <v>262</v>
      </c>
      <c r="C1245" s="17">
        <v>2015</v>
      </c>
      <c r="D1245" s="9">
        <v>10.51641414141414</v>
      </c>
      <c r="E1245" s="9">
        <v>11.729630271335948</v>
      </c>
      <c r="F1245" s="9"/>
      <c r="G1245" s="9"/>
      <c r="H1245" s="9"/>
      <c r="I1245" s="9"/>
    </row>
    <row r="1246" spans="1:9" x14ac:dyDescent="0.25">
      <c r="A1246" s="7" t="s">
        <v>192</v>
      </c>
      <c r="B1246" s="8" t="s">
        <v>262</v>
      </c>
      <c r="C1246" s="17">
        <v>2016</v>
      </c>
      <c r="D1246" s="9">
        <v>8.0956196581196576</v>
      </c>
      <c r="E1246" s="9">
        <v>11.458982421305832</v>
      </c>
      <c r="F1246" s="9"/>
      <c r="G1246" s="9">
        <v>10.125</v>
      </c>
      <c r="H1246" s="9"/>
      <c r="I1246" s="9"/>
    </row>
    <row r="1247" spans="1:9" x14ac:dyDescent="0.25">
      <c r="A1247" s="7" t="s">
        <v>192</v>
      </c>
      <c r="B1247" s="8" t="s">
        <v>262</v>
      </c>
      <c r="C1247" s="17">
        <v>2017</v>
      </c>
      <c r="D1247" s="9">
        <v>10.94757625272331</v>
      </c>
      <c r="E1247" s="9">
        <v>11.691822120637079</v>
      </c>
      <c r="F1247" s="9"/>
      <c r="G1247" s="9">
        <v>18.442857142857143</v>
      </c>
      <c r="H1247" s="9"/>
      <c r="I1247" s="9"/>
    </row>
    <row r="1248" spans="1:9" x14ac:dyDescent="0.25">
      <c r="A1248" s="7" t="s">
        <v>192</v>
      </c>
      <c r="B1248" s="8" t="s">
        <v>262</v>
      </c>
      <c r="C1248" s="17">
        <v>2018</v>
      </c>
      <c r="D1248" s="9">
        <v>10.337962962962964</v>
      </c>
      <c r="E1248" s="9">
        <v>11.295907687535404</v>
      </c>
      <c r="F1248" s="9"/>
      <c r="G1248" s="9"/>
      <c r="H1248" s="9"/>
      <c r="I1248" s="9"/>
    </row>
    <row r="1249" spans="1:9" x14ac:dyDescent="0.25">
      <c r="A1249" s="10" t="s">
        <v>192</v>
      </c>
      <c r="B1249" s="11" t="s">
        <v>262</v>
      </c>
      <c r="C1249" s="18">
        <v>2019</v>
      </c>
      <c r="D1249" s="12">
        <v>21.213675213675213</v>
      </c>
      <c r="E1249" s="12">
        <v>26.437365010799137</v>
      </c>
      <c r="F1249" s="12"/>
      <c r="G1249" s="12">
        <v>13.866666666666667</v>
      </c>
      <c r="H1249" s="12"/>
      <c r="I1249" s="12"/>
    </row>
    <row r="1250" spans="1:9" x14ac:dyDescent="0.25">
      <c r="A1250" s="10" t="s">
        <v>192</v>
      </c>
      <c r="B1250" s="11" t="s">
        <v>262</v>
      </c>
      <c r="C1250" s="18">
        <v>2020</v>
      </c>
      <c r="D1250" s="12">
        <v>10.685185185185185</v>
      </c>
      <c r="E1250" s="12">
        <v>11.941391941391942</v>
      </c>
      <c r="F1250" s="12"/>
      <c r="G1250" s="12">
        <v>14.25</v>
      </c>
      <c r="H1250" s="12"/>
      <c r="I1250" s="12"/>
    </row>
    <row r="1251" spans="1:9" x14ac:dyDescent="0.25">
      <c r="A1251" s="7" t="s">
        <v>192</v>
      </c>
      <c r="B1251" s="8" t="s">
        <v>263</v>
      </c>
      <c r="C1251" s="17">
        <v>2015</v>
      </c>
      <c r="D1251" s="9">
        <v>20</v>
      </c>
      <c r="E1251" s="9">
        <v>20</v>
      </c>
      <c r="F1251" s="9">
        <v>20</v>
      </c>
      <c r="G1251" s="9"/>
      <c r="H1251" s="9"/>
      <c r="I1251" s="9"/>
    </row>
    <row r="1252" spans="1:9" x14ac:dyDescent="0.25">
      <c r="A1252" s="7" t="s">
        <v>192</v>
      </c>
      <c r="B1252" s="8" t="s">
        <v>263</v>
      </c>
      <c r="C1252" s="17">
        <v>2016</v>
      </c>
      <c r="D1252" s="9">
        <v>19.166666666666668</v>
      </c>
      <c r="E1252" s="9">
        <v>19.166666666666668</v>
      </c>
      <c r="F1252" s="9">
        <v>19.166666666666668</v>
      </c>
      <c r="G1252" s="9"/>
      <c r="H1252" s="9"/>
      <c r="I1252" s="9"/>
    </row>
    <row r="1253" spans="1:9" x14ac:dyDescent="0.25">
      <c r="A1253" s="7" t="s">
        <v>192</v>
      </c>
      <c r="B1253" s="8" t="s">
        <v>263</v>
      </c>
      <c r="C1253" s="17">
        <v>2017</v>
      </c>
      <c r="D1253" s="9">
        <v>18</v>
      </c>
      <c r="E1253" s="9">
        <v>18</v>
      </c>
      <c r="F1253" s="9">
        <v>18</v>
      </c>
      <c r="G1253" s="9"/>
      <c r="H1253" s="9"/>
      <c r="I1253" s="9"/>
    </row>
    <row r="1254" spans="1:9" x14ac:dyDescent="0.25">
      <c r="A1254" s="7" t="s">
        <v>192</v>
      </c>
      <c r="B1254" s="8" t="s">
        <v>263</v>
      </c>
      <c r="C1254" s="17">
        <v>2018</v>
      </c>
      <c r="D1254" s="9"/>
      <c r="E1254" s="9"/>
      <c r="F1254" s="9"/>
      <c r="G1254" s="9"/>
      <c r="H1254" s="9"/>
      <c r="I1254" s="9"/>
    </row>
    <row r="1255" spans="1:9" x14ac:dyDescent="0.25">
      <c r="A1255" s="7" t="s">
        <v>192</v>
      </c>
      <c r="B1255" s="8" t="s">
        <v>264</v>
      </c>
      <c r="C1255" s="17">
        <v>2015</v>
      </c>
      <c r="D1255" s="9">
        <v>14</v>
      </c>
      <c r="E1255" s="9">
        <v>14</v>
      </c>
      <c r="F1255" s="9"/>
      <c r="G1255" s="9"/>
      <c r="H1255" s="9"/>
      <c r="I1255" s="9"/>
    </row>
    <row r="1256" spans="1:9" x14ac:dyDescent="0.25">
      <c r="A1256" s="7" t="s">
        <v>192</v>
      </c>
      <c r="B1256" s="8" t="s">
        <v>264</v>
      </c>
      <c r="C1256" s="17">
        <v>2016</v>
      </c>
      <c r="D1256" s="9">
        <v>14</v>
      </c>
      <c r="E1256" s="9">
        <v>14</v>
      </c>
      <c r="F1256" s="9"/>
      <c r="G1256" s="9"/>
      <c r="H1256" s="9"/>
      <c r="I1256" s="9"/>
    </row>
    <row r="1257" spans="1:9" x14ac:dyDescent="0.25">
      <c r="A1257" s="7" t="s">
        <v>192</v>
      </c>
      <c r="B1257" s="8" t="s">
        <v>264</v>
      </c>
      <c r="C1257" s="17">
        <v>2017</v>
      </c>
      <c r="D1257" s="9">
        <v>14</v>
      </c>
      <c r="E1257" s="9">
        <v>14</v>
      </c>
      <c r="F1257" s="9"/>
      <c r="G1257" s="9"/>
      <c r="H1257" s="9"/>
      <c r="I1257" s="9"/>
    </row>
    <row r="1258" spans="1:9" x14ac:dyDescent="0.25">
      <c r="A1258" s="7" t="s">
        <v>192</v>
      </c>
      <c r="B1258" s="8" t="s">
        <v>264</v>
      </c>
      <c r="C1258" s="17">
        <v>2018</v>
      </c>
      <c r="D1258" s="9">
        <v>14</v>
      </c>
      <c r="E1258" s="9">
        <v>14</v>
      </c>
      <c r="F1258" s="9"/>
      <c r="G1258" s="9"/>
      <c r="H1258" s="9"/>
      <c r="I1258" s="9"/>
    </row>
    <row r="1259" spans="1:9" x14ac:dyDescent="0.25">
      <c r="A1259" s="10" t="s">
        <v>192</v>
      </c>
      <c r="B1259" s="11" t="s">
        <v>264</v>
      </c>
      <c r="C1259" s="18">
        <v>2019</v>
      </c>
      <c r="D1259" s="12">
        <v>14</v>
      </c>
      <c r="E1259" s="12">
        <v>14</v>
      </c>
      <c r="F1259" s="12"/>
      <c r="G1259" s="12"/>
      <c r="H1259" s="12"/>
      <c r="I1259" s="12"/>
    </row>
    <row r="1260" spans="1:9" x14ac:dyDescent="0.25">
      <c r="A1260" s="7" t="s">
        <v>192</v>
      </c>
      <c r="B1260" s="8" t="s">
        <v>265</v>
      </c>
      <c r="C1260" s="17">
        <v>2015</v>
      </c>
      <c r="D1260" s="9">
        <v>6.78201034483999</v>
      </c>
      <c r="E1260" s="9">
        <v>6.8053003489968154</v>
      </c>
      <c r="F1260" s="9">
        <v>8.4497435897435889</v>
      </c>
      <c r="G1260" s="9">
        <v>5.7962801087801097</v>
      </c>
      <c r="H1260" s="9">
        <v>6.745454545454546</v>
      </c>
      <c r="I1260" s="9">
        <v>14.545454545454545</v>
      </c>
    </row>
    <row r="1261" spans="1:9" x14ac:dyDescent="0.25">
      <c r="A1261" s="7" t="s">
        <v>192</v>
      </c>
      <c r="B1261" s="8" t="s">
        <v>265</v>
      </c>
      <c r="C1261" s="17">
        <v>2016</v>
      </c>
      <c r="D1261" s="9">
        <v>3.3207884517567545</v>
      </c>
      <c r="E1261" s="9">
        <v>5.2743112428548917</v>
      </c>
      <c r="F1261" s="9">
        <v>6.4842038619816389</v>
      </c>
      <c r="G1261" s="9">
        <v>3.8540207267480002</v>
      </c>
      <c r="H1261" s="9">
        <v>5.5629629629629633</v>
      </c>
      <c r="I1261" s="9">
        <v>10.595238095238093</v>
      </c>
    </row>
    <row r="1262" spans="1:9" x14ac:dyDescent="0.25">
      <c r="A1262" s="7" t="s">
        <v>192</v>
      </c>
      <c r="B1262" s="8" t="s">
        <v>265</v>
      </c>
      <c r="C1262" s="17">
        <v>2017</v>
      </c>
      <c r="D1262" s="9">
        <v>3.7519924235599267</v>
      </c>
      <c r="E1262" s="9">
        <v>4.8677269934967793</v>
      </c>
      <c r="F1262" s="9">
        <v>6.1788119288119283</v>
      </c>
      <c r="G1262" s="9">
        <v>4.2181818181818178</v>
      </c>
      <c r="H1262" s="9">
        <v>3.55</v>
      </c>
      <c r="I1262" s="9">
        <v>3.3148148148148149</v>
      </c>
    </row>
    <row r="1263" spans="1:9" x14ac:dyDescent="0.25">
      <c r="A1263" s="7" t="s">
        <v>192</v>
      </c>
      <c r="B1263" s="8" t="s">
        <v>265</v>
      </c>
      <c r="C1263" s="17">
        <v>2018</v>
      </c>
      <c r="D1263" s="9">
        <v>7.3973098560826269</v>
      </c>
      <c r="E1263" s="9">
        <v>5.0835809774252416</v>
      </c>
      <c r="F1263" s="9">
        <v>5.5895061728395063</v>
      </c>
      <c r="G1263" s="9">
        <v>4.1333333333333337</v>
      </c>
      <c r="H1263" s="9">
        <v>3.3703703703703707</v>
      </c>
      <c r="I1263" s="9">
        <v>4.4444444444444446</v>
      </c>
    </row>
    <row r="1264" spans="1:9" x14ac:dyDescent="0.25">
      <c r="A1264" s="10" t="s">
        <v>192</v>
      </c>
      <c r="B1264" s="11" t="s">
        <v>265</v>
      </c>
      <c r="C1264" s="18">
        <v>2019</v>
      </c>
      <c r="D1264" s="12">
        <v>5.0391304347826091</v>
      </c>
      <c r="E1264" s="12">
        <v>5.2239467849223944</v>
      </c>
      <c r="F1264" s="12">
        <v>5.9135802469135799</v>
      </c>
      <c r="G1264" s="12">
        <v>2.7777777777777777</v>
      </c>
      <c r="H1264" s="12">
        <v>6.3888888888888893</v>
      </c>
      <c r="I1264" s="12">
        <v>7.333333333333333</v>
      </c>
    </row>
    <row r="1265" spans="1:9" x14ac:dyDescent="0.25">
      <c r="A1265" s="7" t="s">
        <v>192</v>
      </c>
      <c r="B1265" s="8" t="s">
        <v>266</v>
      </c>
      <c r="C1265" s="17">
        <v>2015</v>
      </c>
      <c r="D1265" s="9">
        <v>44.116279069767444</v>
      </c>
      <c r="E1265" s="9"/>
      <c r="F1265" s="9"/>
      <c r="G1265" s="9"/>
      <c r="H1265" s="9"/>
      <c r="I1265" s="9"/>
    </row>
    <row r="1266" spans="1:9" x14ac:dyDescent="0.25">
      <c r="A1266" s="7" t="s">
        <v>192</v>
      </c>
      <c r="B1266" s="8" t="s">
        <v>266</v>
      </c>
      <c r="C1266" s="17">
        <v>2016</v>
      </c>
      <c r="D1266" s="9">
        <v>16.00174906716418</v>
      </c>
      <c r="E1266" s="9">
        <v>12.471631205673759</v>
      </c>
      <c r="F1266" s="9">
        <v>15.887222222222222</v>
      </c>
      <c r="G1266" s="9"/>
      <c r="H1266" s="9"/>
      <c r="I1266" s="9"/>
    </row>
    <row r="1267" spans="1:9" x14ac:dyDescent="0.25">
      <c r="A1267" s="10" t="s">
        <v>192</v>
      </c>
      <c r="B1267" s="11" t="s">
        <v>266</v>
      </c>
      <c r="C1267" s="18">
        <v>2019</v>
      </c>
      <c r="D1267" s="12">
        <v>25.693877551020407</v>
      </c>
      <c r="E1267" s="12">
        <v>24.972043010752689</v>
      </c>
      <c r="F1267" s="12">
        <v>38.861423220973784</v>
      </c>
      <c r="G1267" s="12"/>
      <c r="H1267" s="12"/>
      <c r="I1267" s="12"/>
    </row>
    <row r="1268" spans="1:9" x14ac:dyDescent="0.25">
      <c r="A1268" s="7" t="s">
        <v>192</v>
      </c>
      <c r="B1268" s="8" t="s">
        <v>267</v>
      </c>
      <c r="C1268" s="17">
        <v>2015</v>
      </c>
      <c r="D1268" s="9">
        <v>10.103513559611121</v>
      </c>
      <c r="E1268" s="9">
        <v>13.226521432248083</v>
      </c>
      <c r="F1268" s="9">
        <v>11.098412698412698</v>
      </c>
      <c r="G1268" s="9"/>
      <c r="H1268" s="9"/>
      <c r="I1268" s="9"/>
    </row>
    <row r="1269" spans="1:9" x14ac:dyDescent="0.25">
      <c r="A1269" s="7" t="s">
        <v>192</v>
      </c>
      <c r="B1269" s="8" t="s">
        <v>267</v>
      </c>
      <c r="C1269" s="17">
        <v>2016</v>
      </c>
      <c r="D1269" s="9">
        <v>10.296758769564738</v>
      </c>
      <c r="E1269" s="9">
        <v>14.008280742877751</v>
      </c>
      <c r="F1269" s="9">
        <v>12.573924731182794</v>
      </c>
      <c r="G1269" s="9"/>
      <c r="H1269" s="9"/>
      <c r="I1269" s="9"/>
    </row>
    <row r="1270" spans="1:9" x14ac:dyDescent="0.25">
      <c r="A1270" s="7" t="s">
        <v>192</v>
      </c>
      <c r="B1270" s="8" t="s">
        <v>267</v>
      </c>
      <c r="C1270" s="17">
        <v>2017</v>
      </c>
      <c r="D1270" s="9">
        <v>10.121702797893823</v>
      </c>
      <c r="E1270" s="9">
        <v>14.387589185808528</v>
      </c>
      <c r="F1270" s="9">
        <v>12.739247311827958</v>
      </c>
      <c r="G1270" s="9"/>
      <c r="H1270" s="9"/>
      <c r="I1270" s="9"/>
    </row>
    <row r="1271" spans="1:9" x14ac:dyDescent="0.25">
      <c r="A1271" s="7" t="s">
        <v>192</v>
      </c>
      <c r="B1271" s="8" t="s">
        <v>267</v>
      </c>
      <c r="C1271" s="17">
        <v>2018</v>
      </c>
      <c r="D1271" s="9">
        <v>9.9550914766866772</v>
      </c>
      <c r="E1271" s="9">
        <v>14.536024373460815</v>
      </c>
      <c r="F1271" s="9">
        <v>12.077181385510311</v>
      </c>
      <c r="G1271" s="9"/>
      <c r="H1271" s="9"/>
      <c r="I1271" s="9"/>
    </row>
    <row r="1272" spans="1:9" x14ac:dyDescent="0.25">
      <c r="A1272" s="10" t="s">
        <v>192</v>
      </c>
      <c r="B1272" s="11" t="s">
        <v>267</v>
      </c>
      <c r="C1272" s="18">
        <v>2019</v>
      </c>
      <c r="D1272" s="12">
        <v>20.037257824143069</v>
      </c>
      <c r="E1272" s="12">
        <v>28.709108099590292</v>
      </c>
      <c r="F1272" s="12">
        <v>25.427860696517413</v>
      </c>
      <c r="G1272" s="12"/>
      <c r="H1272" s="12"/>
      <c r="I1272" s="12"/>
    </row>
    <row r="1273" spans="1:9" x14ac:dyDescent="0.25">
      <c r="A1273" s="10" t="s">
        <v>192</v>
      </c>
      <c r="B1273" s="11" t="s">
        <v>267</v>
      </c>
      <c r="C1273" s="18">
        <v>2020</v>
      </c>
      <c r="D1273" s="12">
        <v>13.451923076923077</v>
      </c>
      <c r="E1273" s="12">
        <v>17.251012145748987</v>
      </c>
      <c r="F1273" s="12">
        <v>15.919354838709678</v>
      </c>
      <c r="G1273" s="12"/>
      <c r="H1273" s="12"/>
      <c r="I1273" s="12"/>
    </row>
    <row r="1274" spans="1:9" x14ac:dyDescent="0.25">
      <c r="A1274" s="7" t="s">
        <v>192</v>
      </c>
      <c r="B1274" s="8" t="s">
        <v>268</v>
      </c>
      <c r="C1274" s="17">
        <v>2016</v>
      </c>
      <c r="D1274" s="9">
        <v>18.693613077793859</v>
      </c>
      <c r="E1274" s="9">
        <v>21.109424910744352</v>
      </c>
      <c r="F1274" s="9">
        <v>20.598786165822268</v>
      </c>
      <c r="G1274" s="9"/>
      <c r="H1274" s="9"/>
      <c r="I1274" s="9"/>
    </row>
    <row r="1275" spans="1:9" x14ac:dyDescent="0.25">
      <c r="A1275" s="7" t="s">
        <v>192</v>
      </c>
      <c r="B1275" s="8" t="s">
        <v>268</v>
      </c>
      <c r="C1275" s="17">
        <v>2017</v>
      </c>
      <c r="D1275" s="9">
        <v>18.950871062596452</v>
      </c>
      <c r="E1275" s="9">
        <v>21.337861473644285</v>
      </c>
      <c r="F1275" s="9">
        <v>20.554963839411645</v>
      </c>
      <c r="G1275" s="9"/>
      <c r="H1275" s="9"/>
      <c r="I1275" s="9"/>
    </row>
    <row r="1276" spans="1:9" x14ac:dyDescent="0.25">
      <c r="A1276" s="10" t="s">
        <v>192</v>
      </c>
      <c r="B1276" s="11" t="s">
        <v>268</v>
      </c>
      <c r="C1276" s="18">
        <v>2019</v>
      </c>
      <c r="D1276" s="12">
        <v>19.128309572301426</v>
      </c>
      <c r="E1276" s="12">
        <v>21.338633433605501</v>
      </c>
      <c r="F1276" s="12">
        <v>20.620354203043153</v>
      </c>
      <c r="G1276" s="12"/>
      <c r="H1276" s="12"/>
      <c r="I1276" s="12"/>
    </row>
    <row r="1277" spans="1:9" x14ac:dyDescent="0.25">
      <c r="A1277" s="10" t="s">
        <v>192</v>
      </c>
      <c r="B1277" s="11" t="s">
        <v>268</v>
      </c>
      <c r="C1277" s="18">
        <v>2020</v>
      </c>
      <c r="D1277" s="12">
        <v>18.875</v>
      </c>
      <c r="E1277" s="12">
        <v>20.735926305015354</v>
      </c>
      <c r="F1277" s="12">
        <v>20.380024360535931</v>
      </c>
      <c r="G1277" s="12"/>
      <c r="H1277" s="12"/>
      <c r="I1277" s="12"/>
    </row>
    <row r="1278" spans="1:9" x14ac:dyDescent="0.25">
      <c r="A1278" s="7" t="s">
        <v>192</v>
      </c>
      <c r="B1278" s="8" t="s">
        <v>269</v>
      </c>
      <c r="C1278" s="17">
        <v>2015</v>
      </c>
      <c r="D1278" s="9">
        <v>10.093510806826023</v>
      </c>
      <c r="E1278" s="9">
        <v>12.31633975619809</v>
      </c>
      <c r="F1278" s="9">
        <v>18.392857142857142</v>
      </c>
      <c r="G1278" s="9">
        <v>2.25</v>
      </c>
      <c r="H1278" s="9">
        <v>8.5833333333333339</v>
      </c>
      <c r="I1278" s="9"/>
    </row>
    <row r="1279" spans="1:9" x14ac:dyDescent="0.25">
      <c r="A1279" s="7" t="s">
        <v>192</v>
      </c>
      <c r="B1279" s="8" t="s">
        <v>269</v>
      </c>
      <c r="C1279" s="17">
        <v>2016</v>
      </c>
      <c r="D1279" s="9">
        <v>8.3061594202898554</v>
      </c>
      <c r="E1279" s="9">
        <v>9.3945687336012451</v>
      </c>
      <c r="F1279" s="9">
        <v>12.325963175819497</v>
      </c>
      <c r="G1279" s="9">
        <v>3.5</v>
      </c>
      <c r="H1279" s="9">
        <v>5</v>
      </c>
      <c r="I1279" s="9"/>
    </row>
    <row r="1280" spans="1:9" x14ac:dyDescent="0.25">
      <c r="A1280" s="7" t="s">
        <v>192</v>
      </c>
      <c r="B1280" s="8" t="s">
        <v>269</v>
      </c>
      <c r="C1280" s="17">
        <v>2017</v>
      </c>
      <c r="D1280" s="9">
        <v>13.853636363636362</v>
      </c>
      <c r="E1280" s="9">
        <v>12.224565157812295</v>
      </c>
      <c r="F1280" s="9">
        <v>17.86947314670191</v>
      </c>
      <c r="G1280" s="9">
        <v>8.84</v>
      </c>
      <c r="H1280" s="9">
        <v>10</v>
      </c>
      <c r="I1280" s="9"/>
    </row>
    <row r="1281" spans="1:9" x14ac:dyDescent="0.25">
      <c r="A1281" s="7" t="s">
        <v>192</v>
      </c>
      <c r="B1281" s="8" t="s">
        <v>269</v>
      </c>
      <c r="C1281" s="17">
        <v>2018</v>
      </c>
      <c r="D1281" s="9">
        <v>12.725828449966379</v>
      </c>
      <c r="E1281" s="9">
        <v>13.148174498744511</v>
      </c>
      <c r="F1281" s="9">
        <v>17.200559714611177</v>
      </c>
      <c r="G1281" s="9">
        <v>5.5515151515151517</v>
      </c>
      <c r="H1281" s="9">
        <v>19.818181818181817</v>
      </c>
      <c r="I1281" s="9"/>
    </row>
    <row r="1282" spans="1:9" x14ac:dyDescent="0.25">
      <c r="A1282" s="10" t="s">
        <v>192</v>
      </c>
      <c r="B1282" s="11" t="s">
        <v>269</v>
      </c>
      <c r="C1282" s="18">
        <v>2019</v>
      </c>
      <c r="D1282" s="12">
        <v>20.587628865979383</v>
      </c>
      <c r="E1282" s="12">
        <v>23.652198581560285</v>
      </c>
      <c r="F1282" s="12">
        <v>26.114583333333332</v>
      </c>
      <c r="G1282" s="12">
        <v>7.2820512820512819</v>
      </c>
      <c r="H1282" s="12">
        <v>36.46153846153846</v>
      </c>
      <c r="I1282" s="12"/>
    </row>
    <row r="1283" spans="1:9" x14ac:dyDescent="0.25">
      <c r="A1283" s="10" t="s">
        <v>192</v>
      </c>
      <c r="B1283" s="11" t="s">
        <v>269</v>
      </c>
      <c r="C1283" s="18">
        <v>2020</v>
      </c>
      <c r="D1283" s="12">
        <v>10.262626262626263</v>
      </c>
      <c r="E1283" s="12">
        <v>12.42979242979243</v>
      </c>
      <c r="F1283" s="12">
        <v>16.744360902255639</v>
      </c>
      <c r="G1283" s="12">
        <v>8.5555555555555554</v>
      </c>
      <c r="H1283" s="12">
        <v>16.666666666666668</v>
      </c>
      <c r="I1283" s="12"/>
    </row>
    <row r="1284" spans="1:9" x14ac:dyDescent="0.25">
      <c r="A1284" s="7" t="s">
        <v>192</v>
      </c>
      <c r="B1284" s="8" t="s">
        <v>270</v>
      </c>
      <c r="C1284" s="17">
        <v>2015</v>
      </c>
      <c r="D1284" s="9">
        <v>20.408163265306118</v>
      </c>
      <c r="E1284" s="9">
        <v>21.437908496732028</v>
      </c>
      <c r="F1284" s="9">
        <v>20</v>
      </c>
      <c r="G1284" s="9"/>
      <c r="H1284" s="9"/>
      <c r="I1284" s="9"/>
    </row>
    <row r="1285" spans="1:9" x14ac:dyDescent="0.25">
      <c r="A1285" s="7" t="s">
        <v>192</v>
      </c>
      <c r="B1285" s="8" t="s">
        <v>270</v>
      </c>
      <c r="C1285" s="17">
        <v>2017</v>
      </c>
      <c r="D1285" s="9">
        <v>20.036036036036034</v>
      </c>
      <c r="E1285" s="9">
        <v>20.154463847394627</v>
      </c>
      <c r="F1285" s="9">
        <v>20</v>
      </c>
      <c r="G1285" s="9"/>
      <c r="H1285" s="9"/>
      <c r="I1285" s="9"/>
    </row>
    <row r="1286" spans="1:9" x14ac:dyDescent="0.25">
      <c r="A1286" s="7" t="s">
        <v>192</v>
      </c>
      <c r="B1286" s="8" t="s">
        <v>271</v>
      </c>
      <c r="C1286" s="17">
        <v>2015</v>
      </c>
      <c r="D1286" s="9"/>
      <c r="E1286" s="9">
        <v>7.680415263748599</v>
      </c>
      <c r="F1286" s="9"/>
      <c r="G1286" s="9"/>
      <c r="H1286" s="9"/>
      <c r="I1286" s="9"/>
    </row>
    <row r="1287" spans="1:9" x14ac:dyDescent="0.25">
      <c r="A1287" s="7" t="s">
        <v>192</v>
      </c>
      <c r="B1287" s="8" t="s">
        <v>271</v>
      </c>
      <c r="C1287" s="17">
        <v>2016</v>
      </c>
      <c r="D1287" s="9"/>
      <c r="E1287" s="9">
        <v>7.892863258972957</v>
      </c>
      <c r="F1287" s="9"/>
      <c r="G1287" s="9"/>
      <c r="H1287" s="9"/>
      <c r="I1287" s="9"/>
    </row>
    <row r="1288" spans="1:9" x14ac:dyDescent="0.25">
      <c r="A1288" s="7" t="s">
        <v>192</v>
      </c>
      <c r="B1288" s="8" t="s">
        <v>271</v>
      </c>
      <c r="C1288" s="17">
        <v>2017</v>
      </c>
      <c r="D1288" s="9">
        <v>25.430434782608696</v>
      </c>
      <c r="E1288" s="9"/>
      <c r="F1288" s="9"/>
      <c r="G1288" s="9"/>
      <c r="H1288" s="9"/>
      <c r="I1288" s="9"/>
    </row>
    <row r="1289" spans="1:9" x14ac:dyDescent="0.25">
      <c r="A1289" s="10" t="s">
        <v>192</v>
      </c>
      <c r="B1289" s="11" t="s">
        <v>271</v>
      </c>
      <c r="C1289" s="18">
        <v>2019</v>
      </c>
      <c r="D1289" s="12"/>
      <c r="E1289" s="12">
        <v>23.516400336417156</v>
      </c>
      <c r="F1289" s="12"/>
      <c r="G1289" s="12"/>
      <c r="H1289" s="12"/>
      <c r="I1289" s="12"/>
    </row>
    <row r="1290" spans="1:9" x14ac:dyDescent="0.25">
      <c r="A1290" s="10" t="s">
        <v>192</v>
      </c>
      <c r="B1290" s="11" t="s">
        <v>271</v>
      </c>
      <c r="C1290" s="18">
        <v>2020</v>
      </c>
      <c r="D1290" s="12"/>
      <c r="E1290" s="12">
        <v>14.032697547683924</v>
      </c>
      <c r="F1290" s="12"/>
      <c r="G1290" s="12"/>
      <c r="H1290" s="12"/>
      <c r="I1290" s="12"/>
    </row>
    <row r="1291" spans="1:9" x14ac:dyDescent="0.25">
      <c r="A1291" s="7" t="s">
        <v>192</v>
      </c>
      <c r="B1291" s="8" t="s">
        <v>272</v>
      </c>
      <c r="C1291" s="17">
        <v>2015</v>
      </c>
      <c r="D1291" s="9">
        <v>10.296630229322433</v>
      </c>
      <c r="E1291" s="9"/>
      <c r="F1291" s="9"/>
      <c r="G1291" s="9"/>
      <c r="H1291" s="9"/>
      <c r="I1291" s="9"/>
    </row>
    <row r="1292" spans="1:9" x14ac:dyDescent="0.25">
      <c r="A1292" s="7" t="s">
        <v>192</v>
      </c>
      <c r="B1292" s="8" t="s">
        <v>272</v>
      </c>
      <c r="C1292" s="17">
        <v>2016</v>
      </c>
      <c r="D1292" s="9">
        <v>10.550438047690431</v>
      </c>
      <c r="E1292" s="9"/>
      <c r="F1292" s="9"/>
      <c r="G1292" s="9"/>
      <c r="H1292" s="9"/>
      <c r="I1292" s="9"/>
    </row>
    <row r="1293" spans="1:9" x14ac:dyDescent="0.25">
      <c r="A1293" s="7" t="s">
        <v>192</v>
      </c>
      <c r="B1293" s="8" t="s">
        <v>272</v>
      </c>
      <c r="C1293" s="17">
        <v>2017</v>
      </c>
      <c r="D1293" s="9">
        <v>8.6243685889509791</v>
      </c>
      <c r="E1293" s="9"/>
      <c r="F1293" s="9"/>
      <c r="G1293" s="9"/>
      <c r="H1293" s="9"/>
      <c r="I1293" s="9"/>
    </row>
    <row r="1294" spans="1:9" x14ac:dyDescent="0.25">
      <c r="A1294" s="7" t="s">
        <v>192</v>
      </c>
      <c r="B1294" s="8" t="s">
        <v>272</v>
      </c>
      <c r="C1294" s="17">
        <v>2018</v>
      </c>
      <c r="D1294" s="9">
        <v>15.008269437304136</v>
      </c>
      <c r="E1294" s="9"/>
      <c r="F1294" s="9"/>
      <c r="G1294" s="9"/>
      <c r="H1294" s="9"/>
      <c r="I1294" s="9"/>
    </row>
    <row r="1295" spans="1:9" x14ac:dyDescent="0.25">
      <c r="A1295" s="10" t="s">
        <v>192</v>
      </c>
      <c r="B1295" s="11" t="s">
        <v>272</v>
      </c>
      <c r="C1295" s="18">
        <v>2019</v>
      </c>
      <c r="D1295" s="12">
        <v>25.438404726735598</v>
      </c>
      <c r="E1295" s="12"/>
      <c r="F1295" s="12"/>
      <c r="G1295" s="12"/>
      <c r="H1295" s="12"/>
      <c r="I1295" s="12"/>
    </row>
    <row r="1296" spans="1:9" x14ac:dyDescent="0.25">
      <c r="A1296" s="7" t="s">
        <v>192</v>
      </c>
      <c r="B1296" s="8" t="s">
        <v>273</v>
      </c>
      <c r="C1296" s="17">
        <v>2015</v>
      </c>
      <c r="D1296" s="9">
        <v>8.2451685746762475</v>
      </c>
      <c r="E1296" s="9">
        <v>11.1799921132019</v>
      </c>
      <c r="F1296" s="9">
        <v>23.4033902323376</v>
      </c>
      <c r="G1296" s="9"/>
      <c r="H1296" s="9"/>
      <c r="I1296" s="9"/>
    </row>
    <row r="1297" spans="1:9" x14ac:dyDescent="0.25">
      <c r="A1297" s="7" t="s">
        <v>192</v>
      </c>
      <c r="B1297" s="8" t="s">
        <v>273</v>
      </c>
      <c r="C1297" s="17">
        <v>2016</v>
      </c>
      <c r="D1297" s="9">
        <v>7.63454011103659</v>
      </c>
      <c r="E1297" s="9">
        <v>9.6280604508272365</v>
      </c>
      <c r="F1297" s="9">
        <v>12.991357069143445</v>
      </c>
      <c r="G1297" s="9"/>
      <c r="H1297" s="9"/>
      <c r="I1297" s="9"/>
    </row>
    <row r="1298" spans="1:9" x14ac:dyDescent="0.25">
      <c r="A1298" s="7" t="s">
        <v>192</v>
      </c>
      <c r="B1298" s="8" t="s">
        <v>273</v>
      </c>
      <c r="C1298" s="17">
        <v>2017</v>
      </c>
      <c r="D1298" s="9">
        <v>8.5166330955690412</v>
      </c>
      <c r="E1298" s="9">
        <v>10.145840350806337</v>
      </c>
      <c r="F1298" s="9">
        <v>9.6440072998896529</v>
      </c>
      <c r="G1298" s="9">
        <v>1.5</v>
      </c>
      <c r="H1298" s="9"/>
      <c r="I1298" s="9"/>
    </row>
    <row r="1299" spans="1:9" x14ac:dyDescent="0.25">
      <c r="A1299" s="10" t="s">
        <v>192</v>
      </c>
      <c r="B1299" s="11" t="s">
        <v>273</v>
      </c>
      <c r="C1299" s="18">
        <v>2019</v>
      </c>
      <c r="D1299" s="12">
        <v>14.220647773279353</v>
      </c>
      <c r="E1299" s="12">
        <v>17.240217187792549</v>
      </c>
      <c r="F1299" s="12">
        <v>17.52185089974293</v>
      </c>
      <c r="G1299" s="12"/>
      <c r="H1299" s="12"/>
      <c r="I1299" s="12"/>
    </row>
    <row r="1300" spans="1:9" x14ac:dyDescent="0.25">
      <c r="A1300" s="10" t="s">
        <v>192</v>
      </c>
      <c r="B1300" s="11" t="s">
        <v>273</v>
      </c>
      <c r="C1300" s="18">
        <v>2020</v>
      </c>
      <c r="D1300" s="12">
        <v>7.6064516129032258</v>
      </c>
      <c r="E1300" s="12">
        <v>10.389423076923077</v>
      </c>
      <c r="F1300" s="12">
        <v>10.649122807017545</v>
      </c>
      <c r="G1300" s="12"/>
      <c r="H1300" s="12"/>
      <c r="I1300" s="12"/>
    </row>
    <row r="1301" spans="1:9" x14ac:dyDescent="0.25">
      <c r="A1301" s="7" t="s">
        <v>192</v>
      </c>
      <c r="B1301" s="8" t="s">
        <v>274</v>
      </c>
      <c r="C1301" s="17">
        <v>2015</v>
      </c>
      <c r="D1301" s="9">
        <v>13.888708895982468</v>
      </c>
      <c r="E1301" s="9">
        <v>15.225627705574512</v>
      </c>
      <c r="F1301" s="9">
        <v>17.183333333333334</v>
      </c>
      <c r="G1301" s="9"/>
      <c r="H1301" s="9"/>
      <c r="I1301" s="9"/>
    </row>
    <row r="1302" spans="1:9" x14ac:dyDescent="0.25">
      <c r="A1302" s="7" t="s">
        <v>192</v>
      </c>
      <c r="B1302" s="8" t="s">
        <v>274</v>
      </c>
      <c r="C1302" s="17">
        <v>2016</v>
      </c>
      <c r="D1302" s="9">
        <v>12.710279697588119</v>
      </c>
      <c r="E1302" s="9">
        <v>14.01952221713921</v>
      </c>
      <c r="F1302" s="9">
        <v>14.833333333333334</v>
      </c>
      <c r="G1302" s="9"/>
      <c r="H1302" s="9"/>
      <c r="I1302" s="9"/>
    </row>
    <row r="1303" spans="1:9" x14ac:dyDescent="0.25">
      <c r="A1303" s="7" t="s">
        <v>192</v>
      </c>
      <c r="B1303" s="8" t="s">
        <v>274</v>
      </c>
      <c r="C1303" s="17">
        <v>2017</v>
      </c>
      <c r="D1303" s="9">
        <v>11.661134389002354</v>
      </c>
      <c r="E1303" s="9">
        <v>13.843783845799621</v>
      </c>
      <c r="F1303" s="9">
        <v>15.691666666666665</v>
      </c>
      <c r="G1303" s="9"/>
      <c r="H1303" s="9"/>
      <c r="I1303" s="9"/>
    </row>
    <row r="1304" spans="1:9" x14ac:dyDescent="0.25">
      <c r="A1304" s="7" t="s">
        <v>192</v>
      </c>
      <c r="B1304" s="8" t="s">
        <v>274</v>
      </c>
      <c r="C1304" s="17">
        <v>2018</v>
      </c>
      <c r="D1304" s="9">
        <v>11.658760797198983</v>
      </c>
      <c r="E1304" s="9">
        <v>13.657386860439452</v>
      </c>
      <c r="F1304" s="9">
        <v>14.490909090909089</v>
      </c>
      <c r="G1304" s="9"/>
      <c r="H1304" s="9"/>
      <c r="I1304" s="9"/>
    </row>
    <row r="1305" spans="1:9" x14ac:dyDescent="0.25">
      <c r="A1305" s="10" t="s">
        <v>192</v>
      </c>
      <c r="B1305" s="11" t="s">
        <v>274</v>
      </c>
      <c r="C1305" s="18">
        <v>2019</v>
      </c>
      <c r="D1305" s="12">
        <v>11.796788246348338</v>
      </c>
      <c r="E1305" s="12">
        <v>14.065170749150724</v>
      </c>
      <c r="F1305" s="12">
        <v>15.845454545454546</v>
      </c>
      <c r="G1305" s="12"/>
      <c r="H1305" s="12"/>
      <c r="I1305" s="12"/>
    </row>
    <row r="1306" spans="1:9" x14ac:dyDescent="0.25">
      <c r="A1306" s="7" t="s">
        <v>192</v>
      </c>
      <c r="B1306" s="8" t="s">
        <v>275</v>
      </c>
      <c r="C1306" s="17">
        <v>2015</v>
      </c>
      <c r="D1306" s="9">
        <v>9.3030303030303045</v>
      </c>
      <c r="E1306" s="9">
        <v>12.292141095516961</v>
      </c>
      <c r="F1306" s="9">
        <v>16.426520202809467</v>
      </c>
      <c r="G1306" s="9"/>
      <c r="H1306" s="9"/>
      <c r="I1306" s="9"/>
    </row>
    <row r="1307" spans="1:9" x14ac:dyDescent="0.25">
      <c r="A1307" s="7" t="s">
        <v>192</v>
      </c>
      <c r="B1307" s="8" t="s">
        <v>275</v>
      </c>
      <c r="C1307" s="17">
        <v>2016</v>
      </c>
      <c r="D1307" s="9">
        <v>8.2483164983164965</v>
      </c>
      <c r="E1307" s="9">
        <v>12.612358972296471</v>
      </c>
      <c r="F1307" s="9">
        <v>17.223251028806583</v>
      </c>
      <c r="G1307" s="9"/>
      <c r="H1307" s="9"/>
      <c r="I1307" s="9"/>
    </row>
    <row r="1308" spans="1:9" x14ac:dyDescent="0.25">
      <c r="A1308" s="7" t="s">
        <v>192</v>
      </c>
      <c r="B1308" s="8" t="s">
        <v>275</v>
      </c>
      <c r="C1308" s="17">
        <v>2017</v>
      </c>
      <c r="D1308" s="9">
        <v>8.4949494949494948</v>
      </c>
      <c r="E1308" s="9">
        <v>13.119925121731784</v>
      </c>
      <c r="F1308" s="9">
        <v>19</v>
      </c>
      <c r="G1308" s="9"/>
      <c r="H1308" s="9"/>
      <c r="I1308" s="9"/>
    </row>
    <row r="1309" spans="1:9" x14ac:dyDescent="0.25">
      <c r="A1309" s="10" t="s">
        <v>192</v>
      </c>
      <c r="B1309" s="11" t="s">
        <v>275</v>
      </c>
      <c r="C1309" s="18">
        <v>2019</v>
      </c>
      <c r="D1309" s="12">
        <v>26.593212001967537</v>
      </c>
      <c r="E1309" s="12">
        <v>26.705952469641659</v>
      </c>
      <c r="F1309" s="12">
        <v>35.348780487804881</v>
      </c>
      <c r="G1309" s="12">
        <v>46.078125</v>
      </c>
      <c r="H1309" s="12"/>
      <c r="I1309" s="12"/>
    </row>
    <row r="1310" spans="1:9" x14ac:dyDescent="0.25">
      <c r="A1310" s="10" t="s">
        <v>192</v>
      </c>
      <c r="B1310" s="11" t="s">
        <v>275</v>
      </c>
      <c r="C1310" s="18">
        <v>2020</v>
      </c>
      <c r="D1310" s="12">
        <v>14.189845474613687</v>
      </c>
      <c r="E1310" s="12">
        <v>0</v>
      </c>
      <c r="F1310" s="12">
        <v>0</v>
      </c>
      <c r="G1310" s="12">
        <v>28.911764705882351</v>
      </c>
      <c r="H1310" s="12"/>
      <c r="I1310" s="12"/>
    </row>
    <row r="1311" spans="1:9" x14ac:dyDescent="0.25">
      <c r="A1311" s="7" t="s">
        <v>192</v>
      </c>
      <c r="B1311" s="8" t="s">
        <v>276</v>
      </c>
      <c r="C1311" s="17">
        <v>2015</v>
      </c>
      <c r="D1311" s="9">
        <v>6.4794007490636707</v>
      </c>
      <c r="E1311" s="9">
        <v>6.8840579710144949</v>
      </c>
      <c r="F1311" s="9">
        <v>6.21875</v>
      </c>
      <c r="G1311" s="9">
        <v>14</v>
      </c>
      <c r="H1311" s="9"/>
      <c r="I1311" s="9">
        <v>5.1071428571428559</v>
      </c>
    </row>
    <row r="1312" spans="1:9" x14ac:dyDescent="0.25">
      <c r="A1312" s="7" t="s">
        <v>192</v>
      </c>
      <c r="B1312" s="8" t="s">
        <v>276</v>
      </c>
      <c r="C1312" s="17">
        <v>2016</v>
      </c>
      <c r="D1312" s="9">
        <v>28.247826086956533</v>
      </c>
      <c r="E1312" s="9"/>
      <c r="F1312" s="9"/>
      <c r="G1312" s="9"/>
      <c r="H1312" s="9"/>
      <c r="I1312" s="9"/>
    </row>
    <row r="1313" spans="1:9" x14ac:dyDescent="0.25">
      <c r="A1313" s="7" t="s">
        <v>192</v>
      </c>
      <c r="B1313" s="8" t="s">
        <v>276</v>
      </c>
      <c r="C1313" s="17">
        <v>2017</v>
      </c>
      <c r="D1313" s="9">
        <v>28.247826086956533</v>
      </c>
      <c r="E1313" s="9"/>
      <c r="F1313" s="9"/>
      <c r="G1313" s="9"/>
      <c r="H1313" s="9"/>
      <c r="I1313" s="9"/>
    </row>
    <row r="1314" spans="1:9" x14ac:dyDescent="0.25">
      <c r="A1314" s="10" t="s">
        <v>192</v>
      </c>
      <c r="B1314" s="11" t="s">
        <v>277</v>
      </c>
      <c r="C1314" s="18">
        <v>2019</v>
      </c>
      <c r="D1314" s="12"/>
      <c r="E1314" s="12"/>
      <c r="F1314" s="12"/>
      <c r="G1314" s="12"/>
      <c r="H1314" s="12"/>
      <c r="I1314" s="12"/>
    </row>
    <row r="1315" spans="1:9" x14ac:dyDescent="0.25">
      <c r="A1315" s="7" t="s">
        <v>192</v>
      </c>
      <c r="B1315" s="8" t="s">
        <v>882</v>
      </c>
      <c r="C1315" s="17">
        <v>2015</v>
      </c>
      <c r="D1315" s="9"/>
      <c r="E1315" s="9"/>
      <c r="F1315" s="9"/>
      <c r="G1315" s="9"/>
      <c r="H1315" s="9"/>
      <c r="I1315" s="9"/>
    </row>
    <row r="1316" spans="1:9" x14ac:dyDescent="0.25">
      <c r="A1316" s="7" t="s">
        <v>192</v>
      </c>
      <c r="B1316" s="8" t="s">
        <v>882</v>
      </c>
      <c r="C1316" s="17">
        <v>2016</v>
      </c>
      <c r="D1316" s="9"/>
      <c r="E1316" s="9"/>
      <c r="F1316" s="9"/>
      <c r="G1316" s="9"/>
      <c r="H1316" s="9"/>
      <c r="I1316" s="9"/>
    </row>
    <row r="1317" spans="1:9" x14ac:dyDescent="0.25">
      <c r="A1317" s="7" t="s">
        <v>192</v>
      </c>
      <c r="B1317" s="8" t="s">
        <v>882</v>
      </c>
      <c r="C1317" s="17">
        <v>2017</v>
      </c>
      <c r="D1317" s="9"/>
      <c r="E1317" s="9"/>
      <c r="F1317" s="9"/>
      <c r="G1317" s="9"/>
      <c r="H1317" s="9"/>
      <c r="I1317" s="9"/>
    </row>
    <row r="1318" spans="1:9" x14ac:dyDescent="0.25">
      <c r="A1318" s="7" t="s">
        <v>192</v>
      </c>
      <c r="B1318" s="8" t="s">
        <v>278</v>
      </c>
      <c r="C1318" s="17">
        <v>2015</v>
      </c>
      <c r="D1318" s="9">
        <v>4.9861910657382307</v>
      </c>
      <c r="E1318" s="9">
        <v>8.4698964931615741</v>
      </c>
      <c r="F1318" s="9">
        <v>4.3611440363219494</v>
      </c>
      <c r="G1318" s="9"/>
      <c r="H1318" s="9"/>
      <c r="I1318" s="9"/>
    </row>
    <row r="1319" spans="1:9" x14ac:dyDescent="0.25">
      <c r="A1319" s="7" t="s">
        <v>192</v>
      </c>
      <c r="B1319" s="8" t="s">
        <v>278</v>
      </c>
      <c r="C1319" s="17">
        <v>2016</v>
      </c>
      <c r="D1319" s="9"/>
      <c r="E1319" s="9"/>
      <c r="F1319" s="9"/>
      <c r="G1319" s="9">
        <v>17.5</v>
      </c>
      <c r="H1319" s="9"/>
      <c r="I1319" s="9"/>
    </row>
    <row r="1320" spans="1:9" x14ac:dyDescent="0.25">
      <c r="A1320" s="7" t="s">
        <v>192</v>
      </c>
      <c r="B1320" s="8" t="s">
        <v>278</v>
      </c>
      <c r="C1320" s="17">
        <v>2017</v>
      </c>
      <c r="D1320" s="9"/>
      <c r="E1320" s="9"/>
      <c r="F1320" s="9"/>
      <c r="G1320" s="9">
        <v>17.5</v>
      </c>
      <c r="H1320" s="9"/>
      <c r="I1320" s="9"/>
    </row>
    <row r="1321" spans="1:9" x14ac:dyDescent="0.25">
      <c r="A1321" s="7" t="s">
        <v>192</v>
      </c>
      <c r="B1321" s="8" t="s">
        <v>278</v>
      </c>
      <c r="C1321" s="17">
        <v>2018</v>
      </c>
      <c r="D1321" s="9">
        <v>7.694533762057878</v>
      </c>
      <c r="E1321" s="9">
        <v>9.706161137440759</v>
      </c>
      <c r="F1321" s="9">
        <v>6.1308411214953278</v>
      </c>
      <c r="G1321" s="9"/>
      <c r="H1321" s="9"/>
      <c r="I1321" s="9"/>
    </row>
    <row r="1322" spans="1:9" x14ac:dyDescent="0.25">
      <c r="A1322" s="10" t="s">
        <v>192</v>
      </c>
      <c r="B1322" s="11" t="s">
        <v>278</v>
      </c>
      <c r="C1322" s="18">
        <v>2019</v>
      </c>
      <c r="D1322" s="12">
        <v>17.046029919447641</v>
      </c>
      <c r="E1322" s="12">
        <v>13.064338235294118</v>
      </c>
      <c r="F1322" s="12">
        <v>10.431924882629108</v>
      </c>
      <c r="G1322" s="12">
        <v>0</v>
      </c>
      <c r="H1322" s="12"/>
      <c r="I1322" s="12"/>
    </row>
    <row r="1323" spans="1:9" x14ac:dyDescent="0.25">
      <c r="A1323" s="10" t="s">
        <v>192</v>
      </c>
      <c r="B1323" s="11" t="s">
        <v>278</v>
      </c>
      <c r="C1323" s="18">
        <v>2020</v>
      </c>
      <c r="D1323" s="12">
        <v>3.419277108433735</v>
      </c>
      <c r="E1323" s="12">
        <v>5.5634328358208958</v>
      </c>
      <c r="F1323" s="12">
        <v>2.6666666666666665</v>
      </c>
      <c r="G1323" s="12">
        <v>1</v>
      </c>
      <c r="H1323" s="12"/>
      <c r="I1323" s="12"/>
    </row>
    <row r="1324" spans="1:9" x14ac:dyDescent="0.25">
      <c r="A1324" s="7" t="s">
        <v>192</v>
      </c>
      <c r="B1324" s="8" t="s">
        <v>279</v>
      </c>
      <c r="C1324" s="17">
        <v>2015</v>
      </c>
      <c r="D1324" s="9">
        <v>11.541695877162622</v>
      </c>
      <c r="E1324" s="9">
        <v>10.429414980778557</v>
      </c>
      <c r="F1324" s="9">
        <v>17.48548309178744</v>
      </c>
      <c r="G1324" s="9"/>
      <c r="H1324" s="9"/>
      <c r="I1324" s="9"/>
    </row>
    <row r="1325" spans="1:9" x14ac:dyDescent="0.25">
      <c r="A1325" s="7" t="s">
        <v>192</v>
      </c>
      <c r="B1325" s="8" t="s">
        <v>279</v>
      </c>
      <c r="C1325" s="17">
        <v>2016</v>
      </c>
      <c r="D1325" s="9">
        <v>9.8601235345116631</v>
      </c>
      <c r="E1325" s="9">
        <v>9.3605721103397261</v>
      </c>
      <c r="F1325" s="9">
        <v>15.526510023122341</v>
      </c>
      <c r="G1325" s="9"/>
      <c r="H1325" s="9"/>
      <c r="I1325" s="9"/>
    </row>
    <row r="1326" spans="1:9" x14ac:dyDescent="0.25">
      <c r="A1326" s="7" t="s">
        <v>192</v>
      </c>
      <c r="B1326" s="8" t="s">
        <v>279</v>
      </c>
      <c r="C1326" s="17">
        <v>2017</v>
      </c>
      <c r="D1326" s="9">
        <v>10.28987190617161</v>
      </c>
      <c r="E1326" s="9">
        <v>9.6041493109502571</v>
      </c>
      <c r="F1326" s="9">
        <v>17.796533713200379</v>
      </c>
      <c r="G1326" s="9">
        <v>21.8</v>
      </c>
      <c r="H1326" s="9"/>
      <c r="I1326" s="9"/>
    </row>
    <row r="1327" spans="1:9" x14ac:dyDescent="0.25">
      <c r="A1327" s="10" t="s">
        <v>192</v>
      </c>
      <c r="B1327" s="11" t="s">
        <v>280</v>
      </c>
      <c r="C1327" s="18">
        <v>2019</v>
      </c>
      <c r="D1327" s="12">
        <v>32.372532894736842</v>
      </c>
      <c r="E1327" s="12"/>
      <c r="F1327" s="12"/>
      <c r="G1327" s="12"/>
      <c r="H1327" s="12"/>
      <c r="I1327" s="12"/>
    </row>
    <row r="1328" spans="1:9" x14ac:dyDescent="0.25">
      <c r="A1328" s="7" t="s">
        <v>192</v>
      </c>
      <c r="B1328" s="8" t="s">
        <v>883</v>
      </c>
      <c r="C1328" s="17">
        <v>2015</v>
      </c>
      <c r="D1328" s="9"/>
      <c r="E1328" s="9"/>
      <c r="F1328" s="9"/>
      <c r="G1328" s="9"/>
      <c r="H1328" s="9"/>
      <c r="I1328" s="9"/>
    </row>
    <row r="1329" spans="1:9" x14ac:dyDescent="0.25">
      <c r="A1329" s="7" t="s">
        <v>192</v>
      </c>
      <c r="B1329" s="8" t="s">
        <v>883</v>
      </c>
      <c r="C1329" s="17">
        <v>2016</v>
      </c>
      <c r="D1329" s="9"/>
      <c r="E1329" s="9"/>
      <c r="F1329" s="9"/>
      <c r="G1329" s="9"/>
      <c r="H1329" s="9"/>
      <c r="I1329" s="9"/>
    </row>
    <row r="1330" spans="1:9" x14ac:dyDescent="0.25">
      <c r="A1330" s="7" t="s">
        <v>192</v>
      </c>
      <c r="B1330" s="8" t="s">
        <v>883</v>
      </c>
      <c r="C1330" s="17">
        <v>2017</v>
      </c>
      <c r="D1330" s="9"/>
      <c r="E1330" s="9"/>
      <c r="F1330" s="9"/>
      <c r="G1330" s="9"/>
      <c r="H1330" s="9"/>
      <c r="I1330" s="9"/>
    </row>
    <row r="1331" spans="1:9" x14ac:dyDescent="0.25">
      <c r="A1331" s="7" t="s">
        <v>192</v>
      </c>
      <c r="B1331" s="8" t="s">
        <v>883</v>
      </c>
      <c r="C1331" s="17">
        <v>2018</v>
      </c>
      <c r="D1331" s="9"/>
      <c r="E1331" s="9"/>
      <c r="F1331" s="9"/>
      <c r="G1331" s="9"/>
      <c r="H1331" s="9"/>
      <c r="I1331" s="9"/>
    </row>
    <row r="1332" spans="1:9" x14ac:dyDescent="0.25">
      <c r="A1332" s="7" t="s">
        <v>192</v>
      </c>
      <c r="B1332" s="8" t="s">
        <v>281</v>
      </c>
      <c r="C1332" s="17">
        <v>2015</v>
      </c>
      <c r="D1332" s="9">
        <v>11.251137102014296</v>
      </c>
      <c r="E1332" s="9">
        <v>11.254091429912929</v>
      </c>
      <c r="F1332" s="9">
        <v>10.896825396825397</v>
      </c>
      <c r="G1332" s="9">
        <v>6.2339506172839503</v>
      </c>
      <c r="H1332" s="9"/>
      <c r="I1332" s="9"/>
    </row>
    <row r="1333" spans="1:9" x14ac:dyDescent="0.25">
      <c r="A1333" s="7" t="s">
        <v>192</v>
      </c>
      <c r="B1333" s="8" t="s">
        <v>281</v>
      </c>
      <c r="C1333" s="17">
        <v>2016</v>
      </c>
      <c r="D1333" s="9">
        <v>8.6181818181818173</v>
      </c>
      <c r="E1333" s="9">
        <v>8.996686449538787</v>
      </c>
      <c r="F1333" s="9">
        <v>8.3774657713240401</v>
      </c>
      <c r="G1333" s="9">
        <v>4.5555555555555562</v>
      </c>
      <c r="H1333" s="9"/>
      <c r="I1333" s="9"/>
    </row>
    <row r="1334" spans="1:9" x14ac:dyDescent="0.25">
      <c r="A1334" s="7" t="s">
        <v>192</v>
      </c>
      <c r="B1334" s="8" t="s">
        <v>281</v>
      </c>
      <c r="C1334" s="17">
        <v>2017</v>
      </c>
      <c r="D1334" s="9">
        <v>7.09375</v>
      </c>
      <c r="E1334" s="9">
        <v>9.0424311926605512</v>
      </c>
      <c r="F1334" s="9">
        <v>7.4841269841269851</v>
      </c>
      <c r="G1334" s="9">
        <v>1.625</v>
      </c>
      <c r="H1334" s="9"/>
      <c r="I1334" s="9"/>
    </row>
    <row r="1335" spans="1:9" x14ac:dyDescent="0.25">
      <c r="A1335" s="10" t="s">
        <v>192</v>
      </c>
      <c r="B1335" s="11" t="s">
        <v>281</v>
      </c>
      <c r="C1335" s="18">
        <v>2019</v>
      </c>
      <c r="D1335" s="12">
        <v>14.783410138248849</v>
      </c>
      <c r="E1335" s="12">
        <v>17.282535401213757</v>
      </c>
      <c r="F1335" s="12">
        <v>14.125</v>
      </c>
      <c r="G1335" s="12">
        <v>2</v>
      </c>
      <c r="H1335" s="12"/>
      <c r="I1335" s="12"/>
    </row>
    <row r="1336" spans="1:9" x14ac:dyDescent="0.25">
      <c r="A1336" s="7" t="s">
        <v>192</v>
      </c>
      <c r="B1336" s="8" t="s">
        <v>282</v>
      </c>
      <c r="C1336" s="17">
        <v>2015</v>
      </c>
      <c r="D1336" s="9"/>
      <c r="E1336" s="9"/>
      <c r="F1336" s="9"/>
      <c r="G1336" s="9"/>
      <c r="H1336" s="9"/>
      <c r="I1336" s="9"/>
    </row>
    <row r="1337" spans="1:9" x14ac:dyDescent="0.25">
      <c r="A1337" s="7" t="s">
        <v>192</v>
      </c>
      <c r="B1337" s="8" t="s">
        <v>282</v>
      </c>
      <c r="C1337" s="17">
        <v>2016</v>
      </c>
      <c r="D1337" s="9"/>
      <c r="E1337" s="9"/>
      <c r="F1337" s="9"/>
      <c r="G1337" s="9"/>
      <c r="H1337" s="9"/>
      <c r="I1337" s="9"/>
    </row>
    <row r="1338" spans="1:9" x14ac:dyDescent="0.25">
      <c r="A1338" s="7" t="s">
        <v>192</v>
      </c>
      <c r="B1338" s="8" t="s">
        <v>282</v>
      </c>
      <c r="C1338" s="17">
        <v>2017</v>
      </c>
      <c r="D1338" s="9"/>
      <c r="E1338" s="9"/>
      <c r="F1338" s="9">
        <v>49.666666666666664</v>
      </c>
      <c r="G1338" s="9"/>
      <c r="H1338" s="9"/>
      <c r="I1338" s="9"/>
    </row>
    <row r="1339" spans="1:9" x14ac:dyDescent="0.25">
      <c r="A1339" s="7" t="s">
        <v>192</v>
      </c>
      <c r="B1339" s="8" t="s">
        <v>884</v>
      </c>
      <c r="C1339" s="17">
        <v>2015</v>
      </c>
      <c r="D1339" s="9"/>
      <c r="E1339" s="9"/>
      <c r="F1339" s="9"/>
      <c r="G1339" s="9"/>
      <c r="H1339" s="9"/>
      <c r="I1339" s="9"/>
    </row>
    <row r="1340" spans="1:9" x14ac:dyDescent="0.25">
      <c r="A1340" s="7" t="s">
        <v>192</v>
      </c>
      <c r="B1340" s="8" t="s">
        <v>884</v>
      </c>
      <c r="C1340" s="17">
        <v>2016</v>
      </c>
      <c r="D1340" s="9"/>
      <c r="E1340" s="9"/>
      <c r="F1340" s="9"/>
      <c r="G1340" s="9"/>
      <c r="H1340" s="9"/>
      <c r="I1340" s="9"/>
    </row>
    <row r="1341" spans="1:9" x14ac:dyDescent="0.25">
      <c r="A1341" s="7" t="s">
        <v>192</v>
      </c>
      <c r="B1341" s="8" t="s">
        <v>884</v>
      </c>
      <c r="C1341" s="17">
        <v>2017</v>
      </c>
      <c r="D1341" s="9"/>
      <c r="E1341" s="9"/>
      <c r="F1341" s="9"/>
      <c r="G1341" s="9"/>
      <c r="H1341" s="9"/>
      <c r="I1341" s="9"/>
    </row>
    <row r="1342" spans="1:9" x14ac:dyDescent="0.25">
      <c r="A1342" s="7" t="s">
        <v>192</v>
      </c>
      <c r="B1342" s="8" t="s">
        <v>283</v>
      </c>
      <c r="C1342" s="17">
        <v>2015</v>
      </c>
      <c r="D1342" s="9">
        <v>8.1031271221987264</v>
      </c>
      <c r="E1342" s="9">
        <v>8.7328078276612615</v>
      </c>
      <c r="F1342" s="9">
        <v>8.6681096681096683</v>
      </c>
      <c r="G1342" s="9"/>
      <c r="H1342" s="9"/>
      <c r="I1342" s="9"/>
    </row>
    <row r="1343" spans="1:9" x14ac:dyDescent="0.25">
      <c r="A1343" s="10" t="s">
        <v>192</v>
      </c>
      <c r="B1343" s="11" t="s">
        <v>283</v>
      </c>
      <c r="C1343" s="18">
        <v>2019</v>
      </c>
      <c r="D1343" s="12">
        <v>7.5029940119760479</v>
      </c>
      <c r="E1343" s="12">
        <v>8.9716288384512684</v>
      </c>
      <c r="F1343" s="12">
        <v>5.3777777777777782</v>
      </c>
      <c r="G1343" s="12"/>
      <c r="H1343" s="12"/>
      <c r="I1343" s="12"/>
    </row>
    <row r="1344" spans="1:9" x14ac:dyDescent="0.25">
      <c r="A1344" s="7" t="s">
        <v>192</v>
      </c>
      <c r="B1344" s="8" t="s">
        <v>284</v>
      </c>
      <c r="C1344" s="17">
        <v>2015</v>
      </c>
      <c r="D1344" s="9">
        <v>6.3437813199688753</v>
      </c>
      <c r="E1344" s="9">
        <v>8.9138460522473633</v>
      </c>
      <c r="F1344" s="9">
        <v>8.2094455776404498</v>
      </c>
      <c r="G1344" s="9">
        <v>5.458333333333333</v>
      </c>
      <c r="H1344" s="9"/>
      <c r="I1344" s="9"/>
    </row>
    <row r="1345" spans="1:9" x14ac:dyDescent="0.25">
      <c r="A1345" s="7" t="s">
        <v>192</v>
      </c>
      <c r="B1345" s="8" t="s">
        <v>284</v>
      </c>
      <c r="C1345" s="17">
        <v>2016</v>
      </c>
      <c r="D1345" s="9">
        <v>6.3746105735829657</v>
      </c>
      <c r="E1345" s="9">
        <v>8.9115951017594686</v>
      </c>
      <c r="F1345" s="9">
        <v>6.9479311470883296</v>
      </c>
      <c r="G1345" s="9">
        <v>2.4</v>
      </c>
      <c r="H1345" s="9"/>
      <c r="I1345" s="9"/>
    </row>
    <row r="1346" spans="1:9" x14ac:dyDescent="0.25">
      <c r="A1346" s="7" t="s">
        <v>192</v>
      </c>
      <c r="B1346" s="8" t="s">
        <v>285</v>
      </c>
      <c r="C1346" s="17">
        <v>2015</v>
      </c>
      <c r="D1346" s="9">
        <v>10.595418537120166</v>
      </c>
      <c r="E1346" s="9">
        <v>9.8733788112577905</v>
      </c>
      <c r="F1346" s="9">
        <v>10.152134924488646</v>
      </c>
      <c r="G1346" s="9">
        <v>12.795394736842105</v>
      </c>
      <c r="H1346" s="9"/>
      <c r="I1346" s="9"/>
    </row>
    <row r="1347" spans="1:9" x14ac:dyDescent="0.25">
      <c r="A1347" s="7" t="s">
        <v>192</v>
      </c>
      <c r="B1347" s="8" t="s">
        <v>285</v>
      </c>
      <c r="C1347" s="17">
        <v>2016</v>
      </c>
      <c r="D1347" s="9">
        <v>9.1568091379110026</v>
      </c>
      <c r="E1347" s="9">
        <v>8.870681114755671</v>
      </c>
      <c r="F1347" s="9">
        <v>9.5498460772089899</v>
      </c>
      <c r="G1347" s="9">
        <v>12.262500000000003</v>
      </c>
      <c r="H1347" s="9"/>
      <c r="I1347" s="9"/>
    </row>
    <row r="1348" spans="1:9" x14ac:dyDescent="0.25">
      <c r="A1348" s="7" t="s">
        <v>192</v>
      </c>
      <c r="B1348" s="8" t="s">
        <v>285</v>
      </c>
      <c r="C1348" s="17">
        <v>2017</v>
      </c>
      <c r="D1348" s="9">
        <v>9.7138157894736832</v>
      </c>
      <c r="E1348" s="9">
        <v>9.2710788037314327</v>
      </c>
      <c r="F1348" s="9">
        <v>9.8108344651537625</v>
      </c>
      <c r="G1348" s="9">
        <v>11.341269841269842</v>
      </c>
      <c r="H1348" s="9"/>
      <c r="I1348" s="9"/>
    </row>
    <row r="1349" spans="1:9" x14ac:dyDescent="0.25">
      <c r="A1349" s="7" t="s">
        <v>192</v>
      </c>
      <c r="B1349" s="8" t="s">
        <v>285</v>
      </c>
      <c r="C1349" s="17">
        <v>2018</v>
      </c>
      <c r="D1349" s="9">
        <v>10.720199692111073</v>
      </c>
      <c r="E1349" s="9">
        <v>10.089169996378109</v>
      </c>
      <c r="F1349" s="9">
        <v>10.259308083192471</v>
      </c>
      <c r="G1349" s="9">
        <v>11.781376262626262</v>
      </c>
      <c r="H1349" s="9"/>
      <c r="I1349" s="9"/>
    </row>
    <row r="1350" spans="1:9" x14ac:dyDescent="0.25">
      <c r="A1350" s="10" t="s">
        <v>192</v>
      </c>
      <c r="B1350" s="11" t="s">
        <v>285</v>
      </c>
      <c r="C1350" s="18">
        <v>2019</v>
      </c>
      <c r="D1350" s="12">
        <v>18.957731958762885</v>
      </c>
      <c r="E1350" s="12">
        <v>16.926994024421926</v>
      </c>
      <c r="F1350" s="12">
        <v>17.150422847636211</v>
      </c>
      <c r="G1350" s="12">
        <v>20.949832775919731</v>
      </c>
      <c r="H1350" s="12"/>
      <c r="I1350" s="12"/>
    </row>
    <row r="1351" spans="1:9" x14ac:dyDescent="0.25">
      <c r="A1351" s="7" t="s">
        <v>192</v>
      </c>
      <c r="B1351" s="8" t="s">
        <v>286</v>
      </c>
      <c r="C1351" s="17">
        <v>2015</v>
      </c>
      <c r="D1351" s="9">
        <v>12.990143072336467</v>
      </c>
      <c r="E1351" s="9">
        <v>10.112216273977998</v>
      </c>
      <c r="F1351" s="9">
        <v>14.839743589743586</v>
      </c>
      <c r="G1351" s="9">
        <v>26.5</v>
      </c>
      <c r="H1351" s="9"/>
      <c r="I1351" s="9"/>
    </row>
    <row r="1352" spans="1:9" x14ac:dyDescent="0.25">
      <c r="A1352" s="7" t="s">
        <v>192</v>
      </c>
      <c r="B1352" s="8" t="s">
        <v>286</v>
      </c>
      <c r="C1352" s="17">
        <v>2016</v>
      </c>
      <c r="D1352" s="9">
        <v>16.172198778719817</v>
      </c>
      <c r="E1352" s="9">
        <v>8.7860621135521804</v>
      </c>
      <c r="F1352" s="9">
        <v>11.447270995258611</v>
      </c>
      <c r="G1352" s="9">
        <v>7.5</v>
      </c>
      <c r="H1352" s="9"/>
      <c r="I1352" s="9"/>
    </row>
    <row r="1353" spans="1:9" x14ac:dyDescent="0.25">
      <c r="A1353" s="7" t="s">
        <v>192</v>
      </c>
      <c r="B1353" s="8" t="s">
        <v>286</v>
      </c>
      <c r="C1353" s="17">
        <v>2017</v>
      </c>
      <c r="D1353" s="9">
        <v>44.92</v>
      </c>
      <c r="E1353" s="9"/>
      <c r="F1353" s="9">
        <v>18.277777777777779</v>
      </c>
      <c r="G1353" s="9">
        <v>1</v>
      </c>
      <c r="H1353" s="9"/>
      <c r="I1353" s="9"/>
    </row>
    <row r="1354" spans="1:9" x14ac:dyDescent="0.25">
      <c r="A1354" s="7" t="s">
        <v>192</v>
      </c>
      <c r="B1354" s="8" t="s">
        <v>286</v>
      </c>
      <c r="C1354" s="17">
        <v>2018</v>
      </c>
      <c r="D1354" s="9">
        <v>23.725405798271826</v>
      </c>
      <c r="E1354" s="9">
        <v>9.2485073573060284</v>
      </c>
      <c r="F1354" s="9">
        <v>10.613497150997151</v>
      </c>
      <c r="G1354" s="9">
        <v>11.366666666666667</v>
      </c>
      <c r="H1354" s="9"/>
      <c r="I1354" s="9"/>
    </row>
    <row r="1355" spans="1:9" x14ac:dyDescent="0.25">
      <c r="A1355" s="10" t="s">
        <v>192</v>
      </c>
      <c r="B1355" s="11" t="s">
        <v>286</v>
      </c>
      <c r="C1355" s="18">
        <v>2019</v>
      </c>
      <c r="D1355" s="12">
        <v>45.961290322580645</v>
      </c>
      <c r="E1355" s="12">
        <v>64.468085106382972</v>
      </c>
      <c r="F1355" s="12">
        <v>18.110169491525422</v>
      </c>
      <c r="G1355" s="12">
        <v>20.275862068965516</v>
      </c>
      <c r="H1355" s="12"/>
      <c r="I1355" s="12"/>
    </row>
    <row r="1356" spans="1:9" x14ac:dyDescent="0.25">
      <c r="A1356" s="10" t="s">
        <v>192</v>
      </c>
      <c r="B1356" s="11" t="s">
        <v>286</v>
      </c>
      <c r="C1356" s="18">
        <v>2020</v>
      </c>
      <c r="D1356" s="12">
        <v>50.542857142857144</v>
      </c>
      <c r="E1356" s="12"/>
      <c r="F1356" s="12">
        <v>20.333333333333332</v>
      </c>
      <c r="G1356" s="12">
        <v>23.833333333333332</v>
      </c>
      <c r="H1356" s="12"/>
      <c r="I1356" s="12"/>
    </row>
    <row r="1357" spans="1:9" x14ac:dyDescent="0.25">
      <c r="A1357" s="7" t="s">
        <v>192</v>
      </c>
      <c r="B1357" s="8" t="s">
        <v>287</v>
      </c>
      <c r="C1357" s="17">
        <v>2015</v>
      </c>
      <c r="D1357" s="9">
        <v>7.2155128205128216</v>
      </c>
      <c r="E1357" s="9">
        <v>11.170060212075031</v>
      </c>
      <c r="F1357" s="9"/>
      <c r="G1357" s="9"/>
      <c r="H1357" s="9"/>
      <c r="I1357" s="9"/>
    </row>
    <row r="1358" spans="1:9" x14ac:dyDescent="0.25">
      <c r="A1358" s="7" t="s">
        <v>192</v>
      </c>
      <c r="B1358" s="8" t="s">
        <v>287</v>
      </c>
      <c r="C1358" s="17">
        <v>2016</v>
      </c>
      <c r="D1358" s="9">
        <v>11.194884660793752</v>
      </c>
      <c r="E1358" s="9">
        <v>12.674689317974895</v>
      </c>
      <c r="F1358" s="9"/>
      <c r="G1358" s="9"/>
      <c r="H1358" s="9"/>
      <c r="I1358" s="9"/>
    </row>
    <row r="1359" spans="1:9" x14ac:dyDescent="0.25">
      <c r="A1359" s="7" t="s">
        <v>192</v>
      </c>
      <c r="B1359" s="8" t="s">
        <v>287</v>
      </c>
      <c r="C1359" s="17">
        <v>2017</v>
      </c>
      <c r="D1359" s="9">
        <v>11.332711276992802</v>
      </c>
      <c r="E1359" s="9">
        <v>12.671110657963736</v>
      </c>
      <c r="F1359" s="9"/>
      <c r="G1359" s="9"/>
      <c r="H1359" s="9"/>
      <c r="I1359" s="9"/>
    </row>
    <row r="1360" spans="1:9" x14ac:dyDescent="0.25">
      <c r="A1360" s="7" t="s">
        <v>192</v>
      </c>
      <c r="B1360" s="8" t="s">
        <v>287</v>
      </c>
      <c r="C1360" s="17">
        <v>2018</v>
      </c>
      <c r="D1360" s="9">
        <v>39.729166666666664</v>
      </c>
      <c r="E1360" s="9">
        <v>17.651666515508797</v>
      </c>
      <c r="F1360" s="9"/>
      <c r="G1360" s="9"/>
      <c r="H1360" s="9"/>
      <c r="I1360" s="9"/>
    </row>
    <row r="1361" spans="1:9" x14ac:dyDescent="0.25">
      <c r="A1361" s="10" t="s">
        <v>192</v>
      </c>
      <c r="B1361" s="11" t="s">
        <v>287</v>
      </c>
      <c r="C1361" s="18">
        <v>2019</v>
      </c>
      <c r="D1361" s="12"/>
      <c r="E1361" s="12">
        <v>36.639917162826819</v>
      </c>
      <c r="F1361" s="12"/>
      <c r="G1361" s="12"/>
      <c r="H1361" s="12"/>
      <c r="I1361" s="12"/>
    </row>
    <row r="1362" spans="1:9" x14ac:dyDescent="0.25">
      <c r="A1362" s="7" t="s">
        <v>192</v>
      </c>
      <c r="B1362" s="8" t="s">
        <v>288</v>
      </c>
      <c r="C1362" s="17">
        <v>2015</v>
      </c>
      <c r="D1362" s="9">
        <v>14.717130387343154</v>
      </c>
      <c r="E1362" s="9">
        <v>16.138959561782499</v>
      </c>
      <c r="F1362" s="9">
        <v>16.661357742370239</v>
      </c>
      <c r="G1362" s="9"/>
      <c r="H1362" s="9"/>
      <c r="I1362" s="9"/>
    </row>
    <row r="1363" spans="1:9" x14ac:dyDescent="0.25">
      <c r="A1363" s="7" t="s">
        <v>192</v>
      </c>
      <c r="B1363" s="8" t="s">
        <v>288</v>
      </c>
      <c r="C1363" s="17">
        <v>2016</v>
      </c>
      <c r="D1363" s="9">
        <v>16.773930487361341</v>
      </c>
      <c r="E1363" s="9">
        <v>14.174219878334418</v>
      </c>
      <c r="F1363" s="9">
        <v>17.570091274397534</v>
      </c>
      <c r="G1363" s="9"/>
      <c r="H1363" s="9"/>
      <c r="I1363" s="9"/>
    </row>
    <row r="1364" spans="1:9" x14ac:dyDescent="0.25">
      <c r="A1364" s="7" t="s">
        <v>192</v>
      </c>
      <c r="B1364" s="8" t="s">
        <v>288</v>
      </c>
      <c r="C1364" s="17">
        <v>2017</v>
      </c>
      <c r="D1364" s="9">
        <v>14.304534618942574</v>
      </c>
      <c r="E1364" s="9">
        <v>13.266892148420895</v>
      </c>
      <c r="F1364" s="9">
        <v>15.728450729578521</v>
      </c>
      <c r="G1364" s="9"/>
      <c r="H1364" s="9"/>
      <c r="I1364" s="9"/>
    </row>
    <row r="1365" spans="1:9" x14ac:dyDescent="0.25">
      <c r="A1365" s="7" t="s">
        <v>192</v>
      </c>
      <c r="B1365" s="8" t="s">
        <v>288</v>
      </c>
      <c r="C1365" s="17">
        <v>2018</v>
      </c>
      <c r="D1365" s="9">
        <v>12.725437565712166</v>
      </c>
      <c r="E1365" s="9">
        <v>13.052409195611625</v>
      </c>
      <c r="F1365" s="9">
        <v>15.161708034149054</v>
      </c>
      <c r="G1365" s="9"/>
      <c r="H1365" s="9"/>
      <c r="I1365" s="9"/>
    </row>
    <row r="1366" spans="1:9" x14ac:dyDescent="0.25">
      <c r="A1366" s="10" t="s">
        <v>192</v>
      </c>
      <c r="B1366" s="11" t="s">
        <v>288</v>
      </c>
      <c r="C1366" s="18">
        <v>2019</v>
      </c>
      <c r="D1366" s="12">
        <v>23.228782287822877</v>
      </c>
      <c r="E1366" s="12">
        <v>24.128453331449162</v>
      </c>
      <c r="F1366" s="12">
        <v>26.539877300613497</v>
      </c>
      <c r="G1366" s="12"/>
      <c r="H1366" s="12"/>
      <c r="I1366" s="12"/>
    </row>
    <row r="1367" spans="1:9" x14ac:dyDescent="0.25">
      <c r="A1367" s="10" t="s">
        <v>192</v>
      </c>
      <c r="B1367" s="11" t="s">
        <v>288</v>
      </c>
      <c r="C1367" s="18">
        <v>2020</v>
      </c>
      <c r="D1367" s="12">
        <v>12.401639344262295</v>
      </c>
      <c r="E1367" s="12">
        <v>13.518785222291797</v>
      </c>
      <c r="F1367" s="12">
        <v>16.8042226487524</v>
      </c>
      <c r="G1367" s="12"/>
      <c r="H1367" s="12"/>
      <c r="I1367" s="12"/>
    </row>
    <row r="1368" spans="1:9" x14ac:dyDescent="0.25">
      <c r="A1368" s="7" t="s">
        <v>192</v>
      </c>
      <c r="B1368" s="8" t="s">
        <v>885</v>
      </c>
      <c r="C1368" s="17">
        <v>2015</v>
      </c>
      <c r="D1368" s="9">
        <v>9.6470588235294095</v>
      </c>
      <c r="E1368" s="9">
        <v>13.277108433734943</v>
      </c>
      <c r="F1368" s="9">
        <v>7.375</v>
      </c>
      <c r="G1368" s="9"/>
      <c r="H1368" s="9"/>
      <c r="I1368" s="9"/>
    </row>
    <row r="1369" spans="1:9" x14ac:dyDescent="0.25">
      <c r="A1369" s="7" t="s">
        <v>192</v>
      </c>
      <c r="B1369" s="8" t="s">
        <v>885</v>
      </c>
      <c r="C1369" s="17">
        <v>2016</v>
      </c>
      <c r="D1369" s="9">
        <v>9.6470588235294095</v>
      </c>
      <c r="E1369" s="9">
        <v>13.277108433734943</v>
      </c>
      <c r="F1369" s="9">
        <v>7.375</v>
      </c>
      <c r="G1369" s="9"/>
      <c r="H1369" s="9"/>
      <c r="I1369" s="9"/>
    </row>
    <row r="1370" spans="1:9" x14ac:dyDescent="0.25">
      <c r="A1370" s="7" t="s">
        <v>192</v>
      </c>
      <c r="B1370" s="8" t="s">
        <v>885</v>
      </c>
      <c r="C1370" s="17">
        <v>2017</v>
      </c>
      <c r="D1370" s="9">
        <v>9.6470588235294095</v>
      </c>
      <c r="E1370" s="9">
        <v>13.277108433734943</v>
      </c>
      <c r="F1370" s="9">
        <v>7.375</v>
      </c>
      <c r="G1370" s="9"/>
      <c r="H1370" s="9"/>
      <c r="I1370" s="9"/>
    </row>
    <row r="1371" spans="1:9" x14ac:dyDescent="0.25">
      <c r="A1371" s="7" t="s">
        <v>192</v>
      </c>
      <c r="B1371" s="8" t="s">
        <v>957</v>
      </c>
      <c r="C1371" s="17">
        <v>2016</v>
      </c>
      <c r="D1371" s="9"/>
      <c r="E1371" s="9"/>
      <c r="F1371" s="9"/>
      <c r="G1371" s="9"/>
      <c r="H1371" s="9"/>
      <c r="I1371" s="9"/>
    </row>
    <row r="1372" spans="1:9" x14ac:dyDescent="0.25">
      <c r="A1372" s="7" t="s">
        <v>192</v>
      </c>
      <c r="B1372" s="8" t="s">
        <v>957</v>
      </c>
      <c r="C1372" s="17">
        <v>2017</v>
      </c>
      <c r="D1372" s="9"/>
      <c r="E1372" s="9"/>
      <c r="F1372" s="9"/>
      <c r="G1372" s="9"/>
      <c r="H1372" s="9"/>
      <c r="I1372" s="9"/>
    </row>
    <row r="1373" spans="1:9" x14ac:dyDescent="0.25">
      <c r="A1373" s="7" t="s">
        <v>192</v>
      </c>
      <c r="B1373" s="8" t="s">
        <v>957</v>
      </c>
      <c r="C1373" s="17">
        <v>2018</v>
      </c>
      <c r="D1373" s="9"/>
      <c r="E1373" s="9"/>
      <c r="F1373" s="9"/>
      <c r="G1373" s="9"/>
      <c r="H1373" s="9"/>
      <c r="I1373" s="9"/>
    </row>
    <row r="1374" spans="1:9" x14ac:dyDescent="0.25">
      <c r="A1374" s="7" t="s">
        <v>192</v>
      </c>
      <c r="B1374" s="8" t="s">
        <v>289</v>
      </c>
      <c r="C1374" s="17">
        <v>2015</v>
      </c>
      <c r="D1374" s="9">
        <v>13.47806929971564</v>
      </c>
      <c r="E1374" s="9">
        <v>31.94785681714546</v>
      </c>
      <c r="F1374" s="9"/>
      <c r="G1374" s="9"/>
      <c r="H1374" s="9"/>
      <c r="I1374" s="9"/>
    </row>
    <row r="1375" spans="1:9" x14ac:dyDescent="0.25">
      <c r="A1375" s="7" t="s">
        <v>192</v>
      </c>
      <c r="B1375" s="8" t="s">
        <v>289</v>
      </c>
      <c r="C1375" s="17">
        <v>2016</v>
      </c>
      <c r="D1375" s="9">
        <v>19.192552001636521</v>
      </c>
      <c r="E1375" s="9">
        <v>18.82254701708862</v>
      </c>
      <c r="F1375" s="9">
        <v>6.666666666666667</v>
      </c>
      <c r="G1375" s="9"/>
      <c r="H1375" s="9"/>
      <c r="I1375" s="9"/>
    </row>
    <row r="1376" spans="1:9" x14ac:dyDescent="0.25">
      <c r="A1376" s="7" t="s">
        <v>192</v>
      </c>
      <c r="B1376" s="8" t="s">
        <v>289</v>
      </c>
      <c r="C1376" s="17">
        <v>2017</v>
      </c>
      <c r="D1376" s="9">
        <v>16.252318955361702</v>
      </c>
      <c r="E1376" s="9">
        <v>22.063144329896904</v>
      </c>
      <c r="F1376" s="9"/>
      <c r="G1376" s="9"/>
      <c r="H1376" s="9"/>
      <c r="I1376" s="9"/>
    </row>
    <row r="1377" spans="1:9" x14ac:dyDescent="0.25">
      <c r="A1377" s="7" t="s">
        <v>192</v>
      </c>
      <c r="B1377" s="8" t="s">
        <v>289</v>
      </c>
      <c r="C1377" s="17">
        <v>2018</v>
      </c>
      <c r="D1377" s="9">
        <v>20.749202652219591</v>
      </c>
      <c r="E1377" s="9">
        <v>21.615601374570446</v>
      </c>
      <c r="F1377" s="9"/>
      <c r="G1377" s="9"/>
      <c r="H1377" s="9"/>
      <c r="I1377" s="9"/>
    </row>
    <row r="1378" spans="1:9" x14ac:dyDescent="0.25">
      <c r="A1378" s="10" t="s">
        <v>192</v>
      </c>
      <c r="B1378" s="11" t="s">
        <v>289</v>
      </c>
      <c r="C1378" s="18">
        <v>2019</v>
      </c>
      <c r="D1378" s="12">
        <v>16.143013698630138</v>
      </c>
      <c r="E1378" s="12">
        <v>30.011627906976745</v>
      </c>
      <c r="F1378" s="12"/>
      <c r="G1378" s="12"/>
      <c r="H1378" s="12"/>
      <c r="I1378" s="12"/>
    </row>
    <row r="1379" spans="1:9" x14ac:dyDescent="0.25">
      <c r="A1379" s="7" t="s">
        <v>192</v>
      </c>
      <c r="B1379" s="8" t="s">
        <v>290</v>
      </c>
      <c r="C1379" s="17">
        <v>2015</v>
      </c>
      <c r="D1379" s="9">
        <v>10.11840688436603</v>
      </c>
      <c r="E1379" s="9">
        <v>11.2539123936821</v>
      </c>
      <c r="F1379" s="9">
        <v>10.471404186329417</v>
      </c>
      <c r="G1379" s="9">
        <v>8.6536251776363997</v>
      </c>
      <c r="H1379" s="9">
        <v>10.108461148688905</v>
      </c>
      <c r="I1379" s="9"/>
    </row>
    <row r="1380" spans="1:9" x14ac:dyDescent="0.25">
      <c r="A1380" s="7" t="s">
        <v>192</v>
      </c>
      <c r="B1380" s="8" t="s">
        <v>290</v>
      </c>
      <c r="C1380" s="17">
        <v>2016</v>
      </c>
      <c r="D1380" s="9">
        <v>8.9420290142272876</v>
      </c>
      <c r="E1380" s="9">
        <v>10.490830867893484</v>
      </c>
      <c r="F1380" s="9">
        <v>9.7894628663507959</v>
      </c>
      <c r="G1380" s="9">
        <v>7.7967653522799489</v>
      </c>
      <c r="H1380" s="9">
        <v>8.0446829442323615</v>
      </c>
      <c r="I1380" s="9"/>
    </row>
    <row r="1381" spans="1:9" x14ac:dyDescent="0.25">
      <c r="A1381" s="7" t="s">
        <v>192</v>
      </c>
      <c r="B1381" s="8" t="s">
        <v>290</v>
      </c>
      <c r="C1381" s="17">
        <v>2017</v>
      </c>
      <c r="D1381" s="9">
        <v>8.3714202350775384</v>
      </c>
      <c r="E1381" s="9">
        <v>10.457599843598443</v>
      </c>
      <c r="F1381" s="9">
        <v>9.8000166183605462</v>
      </c>
      <c r="G1381" s="9">
        <v>7.7787532866794713</v>
      </c>
      <c r="H1381" s="9">
        <v>7.6633850076108132</v>
      </c>
      <c r="I1381" s="9"/>
    </row>
    <row r="1382" spans="1:9" x14ac:dyDescent="0.25">
      <c r="A1382" s="7" t="s">
        <v>192</v>
      </c>
      <c r="B1382" s="8" t="s">
        <v>290</v>
      </c>
      <c r="C1382" s="17">
        <v>2018</v>
      </c>
      <c r="D1382" s="9">
        <v>9.0680264753396482</v>
      </c>
      <c r="E1382" s="9">
        <v>10.536574700325723</v>
      </c>
      <c r="F1382" s="9">
        <v>9.7711674353309306</v>
      </c>
      <c r="G1382" s="9">
        <v>7.8043460895915153</v>
      </c>
      <c r="H1382" s="9">
        <v>7.2781338422407718</v>
      </c>
      <c r="I1382" s="9"/>
    </row>
    <row r="1383" spans="1:9" x14ac:dyDescent="0.25">
      <c r="A1383" s="10" t="s">
        <v>192</v>
      </c>
      <c r="B1383" s="11" t="s">
        <v>290</v>
      </c>
      <c r="C1383" s="18">
        <v>2019</v>
      </c>
      <c r="D1383" s="12">
        <v>17.493375307547719</v>
      </c>
      <c r="E1383" s="12">
        <v>19.624599308563862</v>
      </c>
      <c r="F1383" s="12">
        <v>18.162311083715142</v>
      </c>
      <c r="G1383" s="12">
        <v>14.484957371051514</v>
      </c>
      <c r="H1383" s="12">
        <v>13.206689663503482</v>
      </c>
      <c r="I1383" s="12"/>
    </row>
    <row r="1384" spans="1:9" x14ac:dyDescent="0.25">
      <c r="A1384" s="10" t="s">
        <v>192</v>
      </c>
      <c r="B1384" s="11" t="s">
        <v>290</v>
      </c>
      <c r="C1384" s="18">
        <v>2020</v>
      </c>
      <c r="D1384" s="12">
        <v>8.3872828400741604</v>
      </c>
      <c r="E1384" s="12">
        <v>10.313718844509333</v>
      </c>
      <c r="F1384" s="12">
        <v>9.4628912166578978</v>
      </c>
      <c r="G1384" s="12">
        <v>7.2937180741223777</v>
      </c>
      <c r="H1384" s="12">
        <v>6.8552409841590833</v>
      </c>
      <c r="I1384" s="12"/>
    </row>
    <row r="1385" spans="1:9" x14ac:dyDescent="0.25">
      <c r="A1385" s="7" t="s">
        <v>192</v>
      </c>
      <c r="B1385" s="8" t="s">
        <v>291</v>
      </c>
      <c r="C1385" s="17">
        <v>2015</v>
      </c>
      <c r="D1385" s="9">
        <v>2.8333333333333335</v>
      </c>
      <c r="E1385" s="9">
        <v>11.35144927536232</v>
      </c>
      <c r="F1385" s="9"/>
      <c r="G1385" s="9">
        <v>4.75</v>
      </c>
      <c r="H1385" s="9"/>
      <c r="I1385" s="9"/>
    </row>
    <row r="1386" spans="1:9" x14ac:dyDescent="0.25">
      <c r="A1386" s="7" t="s">
        <v>192</v>
      </c>
      <c r="B1386" s="8" t="s">
        <v>291</v>
      </c>
      <c r="C1386" s="17">
        <v>2016</v>
      </c>
      <c r="D1386" s="9">
        <v>6.8</v>
      </c>
      <c r="E1386" s="9">
        <v>10.456521739130435</v>
      </c>
      <c r="F1386" s="9"/>
      <c r="G1386" s="9">
        <v>3.875</v>
      </c>
      <c r="H1386" s="9"/>
      <c r="I1386" s="9"/>
    </row>
    <row r="1387" spans="1:9" x14ac:dyDescent="0.25">
      <c r="A1387" s="7" t="s">
        <v>192</v>
      </c>
      <c r="B1387" s="8" t="s">
        <v>291</v>
      </c>
      <c r="C1387" s="17">
        <v>2017</v>
      </c>
      <c r="D1387" s="9">
        <v>4</v>
      </c>
      <c r="E1387" s="9">
        <v>10.026345987064147</v>
      </c>
      <c r="F1387" s="9"/>
      <c r="G1387" s="9">
        <v>4.416666666666667</v>
      </c>
      <c r="H1387" s="9"/>
      <c r="I1387" s="9"/>
    </row>
    <row r="1388" spans="1:9" x14ac:dyDescent="0.25">
      <c r="A1388" s="7" t="s">
        <v>192</v>
      </c>
      <c r="B1388" s="8" t="s">
        <v>291</v>
      </c>
      <c r="C1388" s="17">
        <v>2018</v>
      </c>
      <c r="D1388" s="9"/>
      <c r="E1388" s="9">
        <v>14.564213564213564</v>
      </c>
      <c r="F1388" s="9"/>
      <c r="G1388" s="9">
        <v>4.2222222222222223</v>
      </c>
      <c r="H1388" s="9"/>
      <c r="I1388" s="9"/>
    </row>
    <row r="1389" spans="1:9" x14ac:dyDescent="0.25">
      <c r="A1389" s="10" t="s">
        <v>192</v>
      </c>
      <c r="B1389" s="11" t="s">
        <v>291</v>
      </c>
      <c r="C1389" s="18">
        <v>2019</v>
      </c>
      <c r="D1389" s="12">
        <v>4.615384615384615</v>
      </c>
      <c r="E1389" s="12">
        <v>20.26923076923077</v>
      </c>
      <c r="F1389" s="12"/>
      <c r="G1389" s="12">
        <v>11.384615384615385</v>
      </c>
      <c r="H1389" s="12"/>
      <c r="I1389" s="12"/>
    </row>
    <row r="1390" spans="1:9" x14ac:dyDescent="0.25">
      <c r="A1390" s="7" t="s">
        <v>192</v>
      </c>
      <c r="B1390" s="8" t="s">
        <v>292</v>
      </c>
      <c r="C1390" s="17">
        <v>2015</v>
      </c>
      <c r="D1390" s="9">
        <v>10.928296882855706</v>
      </c>
      <c r="E1390" s="9">
        <v>12.171034132132386</v>
      </c>
      <c r="F1390" s="9">
        <v>14.071284581350419</v>
      </c>
      <c r="G1390" s="9"/>
      <c r="H1390" s="9"/>
      <c r="I1390" s="9"/>
    </row>
    <row r="1391" spans="1:9" x14ac:dyDescent="0.25">
      <c r="A1391" s="7" t="s">
        <v>192</v>
      </c>
      <c r="B1391" s="8" t="s">
        <v>292</v>
      </c>
      <c r="C1391" s="17">
        <v>2016</v>
      </c>
      <c r="D1391" s="9">
        <v>9.7950834542815688</v>
      </c>
      <c r="E1391" s="9">
        <v>11.717786435291513</v>
      </c>
      <c r="F1391" s="9">
        <v>14.142051375294566</v>
      </c>
      <c r="G1391" s="9"/>
      <c r="H1391" s="9"/>
      <c r="I1391" s="9"/>
    </row>
    <row r="1392" spans="1:9" x14ac:dyDescent="0.25">
      <c r="A1392" s="7" t="s">
        <v>192</v>
      </c>
      <c r="B1392" s="8" t="s">
        <v>292</v>
      </c>
      <c r="C1392" s="17">
        <v>2017</v>
      </c>
      <c r="D1392" s="9">
        <v>10.688346637639091</v>
      </c>
      <c r="E1392" s="9">
        <v>12.924784575506687</v>
      </c>
      <c r="F1392" s="9">
        <v>16.20103586551296</v>
      </c>
      <c r="G1392" s="9"/>
      <c r="H1392" s="9"/>
      <c r="I1392" s="9"/>
    </row>
    <row r="1393" spans="1:9" x14ac:dyDescent="0.25">
      <c r="A1393" s="7" t="s">
        <v>192</v>
      </c>
      <c r="B1393" s="8" t="s">
        <v>292</v>
      </c>
      <c r="C1393" s="17">
        <v>2018</v>
      </c>
      <c r="D1393" s="9">
        <v>11.872979961215256</v>
      </c>
      <c r="E1393" s="9">
        <v>11.829518805402447</v>
      </c>
      <c r="F1393" s="9">
        <v>14.551210626430665</v>
      </c>
      <c r="G1393" s="9"/>
      <c r="H1393" s="9"/>
      <c r="I1393" s="9"/>
    </row>
    <row r="1394" spans="1:9" x14ac:dyDescent="0.25">
      <c r="A1394" s="10" t="s">
        <v>192</v>
      </c>
      <c r="B1394" s="11" t="s">
        <v>292</v>
      </c>
      <c r="C1394" s="18">
        <v>2019</v>
      </c>
      <c r="D1394" s="12">
        <v>11.093939393939394</v>
      </c>
      <c r="E1394" s="12">
        <v>12.006764705882352</v>
      </c>
      <c r="F1394" s="12">
        <v>15.120129870129871</v>
      </c>
      <c r="G1394" s="12"/>
      <c r="H1394" s="12"/>
      <c r="I1394" s="12"/>
    </row>
    <row r="1395" spans="1:9" x14ac:dyDescent="0.25">
      <c r="A1395" s="7" t="s">
        <v>192</v>
      </c>
      <c r="B1395" s="8" t="s">
        <v>293</v>
      </c>
      <c r="C1395" s="17">
        <v>2015</v>
      </c>
      <c r="D1395" s="9">
        <v>10.164301463704717</v>
      </c>
      <c r="E1395" s="9">
        <v>12.925097085102339</v>
      </c>
      <c r="F1395" s="9">
        <v>21.442460317460316</v>
      </c>
      <c r="G1395" s="9"/>
      <c r="H1395" s="9"/>
      <c r="I1395" s="9"/>
    </row>
    <row r="1396" spans="1:9" x14ac:dyDescent="0.25">
      <c r="A1396" s="7" t="s">
        <v>192</v>
      </c>
      <c r="B1396" s="8" t="s">
        <v>293</v>
      </c>
      <c r="C1396" s="17">
        <v>2016</v>
      </c>
      <c r="D1396" s="9">
        <v>11.284132455594721</v>
      </c>
      <c r="E1396" s="9">
        <v>11.945165902188895</v>
      </c>
      <c r="F1396" s="9">
        <v>15.318722943722941</v>
      </c>
      <c r="G1396" s="9"/>
      <c r="H1396" s="9"/>
      <c r="I1396" s="9"/>
    </row>
    <row r="1397" spans="1:9" x14ac:dyDescent="0.25">
      <c r="A1397" s="7" t="s">
        <v>192</v>
      </c>
      <c r="B1397" s="8" t="s">
        <v>293</v>
      </c>
      <c r="C1397" s="17">
        <v>2017</v>
      </c>
      <c r="D1397" s="9">
        <v>9.0135944097717786</v>
      </c>
      <c r="E1397" s="9">
        <v>11.831770676251386</v>
      </c>
      <c r="F1397" s="9">
        <v>15.844696969696969</v>
      </c>
      <c r="G1397" s="9"/>
      <c r="H1397" s="9"/>
      <c r="I1397" s="9"/>
    </row>
    <row r="1398" spans="1:9" x14ac:dyDescent="0.25">
      <c r="A1398" s="10" t="s">
        <v>192</v>
      </c>
      <c r="B1398" s="11" t="s">
        <v>293</v>
      </c>
      <c r="C1398" s="18">
        <v>2019</v>
      </c>
      <c r="D1398" s="12">
        <v>19.144946808510639</v>
      </c>
      <c r="E1398" s="12">
        <v>23.995087163232963</v>
      </c>
      <c r="F1398" s="12">
        <v>32.65201465201465</v>
      </c>
      <c r="G1398" s="12"/>
      <c r="H1398" s="12"/>
      <c r="I1398" s="12"/>
    </row>
    <row r="1399" spans="1:9" x14ac:dyDescent="0.25">
      <c r="A1399" s="10" t="s">
        <v>192</v>
      </c>
      <c r="B1399" s="11" t="s">
        <v>293</v>
      </c>
      <c r="C1399" s="18">
        <v>2020</v>
      </c>
      <c r="D1399" s="12">
        <v>10.811965811965813</v>
      </c>
      <c r="E1399" s="12">
        <v>13.778112449799197</v>
      </c>
      <c r="F1399" s="12">
        <v>16.61904761904762</v>
      </c>
      <c r="G1399" s="12"/>
      <c r="H1399" s="12"/>
      <c r="I1399" s="12"/>
    </row>
    <row r="1400" spans="1:9" x14ac:dyDescent="0.25">
      <c r="A1400" s="7" t="s">
        <v>192</v>
      </c>
      <c r="B1400" s="8" t="s">
        <v>294</v>
      </c>
      <c r="C1400" s="17">
        <v>2015</v>
      </c>
      <c r="D1400" s="9">
        <v>9.3257685892688169</v>
      </c>
      <c r="E1400" s="9">
        <v>8.1215034857817852</v>
      </c>
      <c r="F1400" s="9">
        <v>1.9679390959282264</v>
      </c>
      <c r="G1400" s="9"/>
      <c r="H1400" s="9"/>
      <c r="I1400" s="9"/>
    </row>
    <row r="1401" spans="1:9" x14ac:dyDescent="0.25">
      <c r="A1401" s="7" t="s">
        <v>192</v>
      </c>
      <c r="B1401" s="8" t="s">
        <v>294</v>
      </c>
      <c r="C1401" s="17">
        <v>2016</v>
      </c>
      <c r="D1401" s="9">
        <v>8.9302131460896561</v>
      </c>
      <c r="E1401" s="9">
        <v>7.8111043150721686</v>
      </c>
      <c r="F1401" s="9">
        <v>3.7342897139092792</v>
      </c>
      <c r="G1401" s="9"/>
      <c r="H1401" s="9"/>
      <c r="I1401" s="9"/>
    </row>
    <row r="1402" spans="1:9" x14ac:dyDescent="0.25">
      <c r="A1402" s="7" t="s">
        <v>192</v>
      </c>
      <c r="B1402" s="8" t="s">
        <v>295</v>
      </c>
      <c r="C1402" s="17">
        <v>2015</v>
      </c>
      <c r="D1402" s="9"/>
      <c r="E1402" s="9">
        <v>0.16982994755391848</v>
      </c>
      <c r="F1402" s="9">
        <v>0.19656920077972709</v>
      </c>
      <c r="G1402" s="9"/>
      <c r="H1402" s="9"/>
      <c r="I1402" s="9"/>
    </row>
    <row r="1403" spans="1:9" x14ac:dyDescent="0.25">
      <c r="A1403" s="7" t="s">
        <v>192</v>
      </c>
      <c r="B1403" s="8" t="s">
        <v>295</v>
      </c>
      <c r="C1403" s="17">
        <v>2016</v>
      </c>
      <c r="D1403" s="9"/>
      <c r="E1403" s="9">
        <v>0.30719831902796246</v>
      </c>
      <c r="F1403" s="9">
        <v>0.24189261031366291</v>
      </c>
      <c r="G1403" s="9"/>
      <c r="H1403" s="9"/>
      <c r="I1403" s="9"/>
    </row>
    <row r="1404" spans="1:9" x14ac:dyDescent="0.25">
      <c r="A1404" s="7" t="s">
        <v>192</v>
      </c>
      <c r="B1404" s="8" t="s">
        <v>296</v>
      </c>
      <c r="C1404" s="17">
        <v>2015</v>
      </c>
      <c r="D1404" s="9">
        <v>17.031437140613637</v>
      </c>
      <c r="E1404" s="9">
        <v>18.785813452207936</v>
      </c>
      <c r="F1404" s="9">
        <v>20.740534325240226</v>
      </c>
      <c r="G1404" s="9"/>
      <c r="H1404" s="9"/>
      <c r="I1404" s="9"/>
    </row>
    <row r="1405" spans="1:9" x14ac:dyDescent="0.25">
      <c r="A1405" s="7" t="s">
        <v>192</v>
      </c>
      <c r="B1405" s="8" t="s">
        <v>296</v>
      </c>
      <c r="C1405" s="17">
        <v>2016</v>
      </c>
      <c r="D1405" s="9">
        <v>14.767702428474388</v>
      </c>
      <c r="E1405" s="9">
        <v>15.25925732771927</v>
      </c>
      <c r="F1405" s="9">
        <v>20.638534739640281</v>
      </c>
      <c r="G1405" s="9"/>
      <c r="H1405" s="9"/>
      <c r="I1405" s="9"/>
    </row>
    <row r="1406" spans="1:9" x14ac:dyDescent="0.25">
      <c r="A1406" s="7" t="s">
        <v>192</v>
      </c>
      <c r="B1406" s="8" t="s">
        <v>296</v>
      </c>
      <c r="C1406" s="17">
        <v>2017</v>
      </c>
      <c r="D1406" s="9">
        <v>15.387418965777178</v>
      </c>
      <c r="E1406" s="9">
        <v>15.618165076005779</v>
      </c>
      <c r="F1406" s="9">
        <v>21.320487741262387</v>
      </c>
      <c r="G1406" s="9"/>
      <c r="H1406" s="9"/>
      <c r="I1406" s="9"/>
    </row>
    <row r="1407" spans="1:9" x14ac:dyDescent="0.25">
      <c r="A1407" s="7" t="s">
        <v>192</v>
      </c>
      <c r="B1407" s="8" t="s">
        <v>296</v>
      </c>
      <c r="C1407" s="17">
        <v>2018</v>
      </c>
      <c r="D1407" s="9">
        <v>14.959468562874253</v>
      </c>
      <c r="E1407" s="9">
        <v>18.221370572667592</v>
      </c>
      <c r="F1407" s="9">
        <v>26.23799185888738</v>
      </c>
      <c r="G1407" s="9"/>
      <c r="H1407" s="9"/>
      <c r="I1407" s="9"/>
    </row>
    <row r="1408" spans="1:9" x14ac:dyDescent="0.25">
      <c r="A1408" s="10" t="s">
        <v>192</v>
      </c>
      <c r="B1408" s="11" t="s">
        <v>296</v>
      </c>
      <c r="C1408" s="18">
        <v>2019</v>
      </c>
      <c r="D1408" s="12">
        <v>19.412085415720128</v>
      </c>
      <c r="E1408" s="12">
        <v>35.5247084952804</v>
      </c>
      <c r="F1408" s="12">
        <v>54.659974905897116</v>
      </c>
      <c r="G1408" s="12"/>
      <c r="H1408" s="12"/>
      <c r="I1408" s="12"/>
    </row>
    <row r="1409" spans="1:9" x14ac:dyDescent="0.25">
      <c r="A1409" s="10" t="s">
        <v>192</v>
      </c>
      <c r="B1409" s="11" t="s">
        <v>296</v>
      </c>
      <c r="C1409" s="18">
        <v>2020</v>
      </c>
      <c r="D1409" s="12">
        <v>9.7398843930635834</v>
      </c>
      <c r="E1409" s="12">
        <v>17.828571428571429</v>
      </c>
      <c r="F1409" s="12">
        <v>24.532258064516128</v>
      </c>
      <c r="G1409" s="12"/>
      <c r="H1409" s="12"/>
      <c r="I1409" s="12"/>
    </row>
    <row r="1410" spans="1:9" x14ac:dyDescent="0.25">
      <c r="A1410" s="7" t="s">
        <v>192</v>
      </c>
      <c r="B1410" s="8" t="s">
        <v>297</v>
      </c>
      <c r="C1410" s="17">
        <v>2015</v>
      </c>
      <c r="D1410" s="9">
        <v>23.053450629391349</v>
      </c>
      <c r="E1410" s="9">
        <v>19.216003575770568</v>
      </c>
      <c r="F1410" s="9">
        <v>21.991941825262742</v>
      </c>
      <c r="G1410" s="9">
        <v>20.502531770417306</v>
      </c>
      <c r="H1410" s="9">
        <v>23.868589743589748</v>
      </c>
      <c r="I1410" s="9"/>
    </row>
    <row r="1411" spans="1:9" x14ac:dyDescent="0.25">
      <c r="A1411" s="7" t="s">
        <v>192</v>
      </c>
      <c r="B1411" s="8" t="s">
        <v>297</v>
      </c>
      <c r="C1411" s="17">
        <v>2016</v>
      </c>
      <c r="D1411" s="9">
        <v>21.284362031742749</v>
      </c>
      <c r="E1411" s="9">
        <v>18.132891664558546</v>
      </c>
      <c r="F1411" s="9">
        <v>20.014647826088435</v>
      </c>
      <c r="G1411" s="9">
        <v>16.649063160472281</v>
      </c>
      <c r="H1411" s="9">
        <v>21.950000000000003</v>
      </c>
      <c r="I1411" s="9"/>
    </row>
    <row r="1412" spans="1:9" x14ac:dyDescent="0.25">
      <c r="A1412" s="7" t="s">
        <v>192</v>
      </c>
      <c r="B1412" s="8" t="s">
        <v>297</v>
      </c>
      <c r="C1412" s="17">
        <v>2017</v>
      </c>
      <c r="D1412" s="9">
        <v>19.31611911467969</v>
      </c>
      <c r="E1412" s="9">
        <v>18.342304092560312</v>
      </c>
      <c r="F1412" s="9">
        <v>19.25738589654512</v>
      </c>
      <c r="G1412" s="9">
        <v>16.212268068284555</v>
      </c>
      <c r="H1412" s="9">
        <v>24.172396893230228</v>
      </c>
      <c r="I1412" s="9"/>
    </row>
    <row r="1413" spans="1:9" x14ac:dyDescent="0.25">
      <c r="A1413" s="7" t="s">
        <v>192</v>
      </c>
      <c r="B1413" s="8" t="s">
        <v>297</v>
      </c>
      <c r="C1413" s="17">
        <v>2018</v>
      </c>
      <c r="D1413" s="9">
        <v>20.273023770744569</v>
      </c>
      <c r="E1413" s="9">
        <v>19.586217205874082</v>
      </c>
      <c r="F1413" s="9">
        <v>18.8263266251939</v>
      </c>
      <c r="G1413" s="9">
        <v>17.236598829537922</v>
      </c>
      <c r="H1413" s="9">
        <v>17.62255206402175</v>
      </c>
      <c r="I1413" s="9"/>
    </row>
    <row r="1414" spans="1:9" x14ac:dyDescent="0.25">
      <c r="A1414" s="10" t="s">
        <v>192</v>
      </c>
      <c r="B1414" s="11" t="s">
        <v>297</v>
      </c>
      <c r="C1414" s="18">
        <v>2019</v>
      </c>
      <c r="D1414" s="12">
        <v>22.524986118822877</v>
      </c>
      <c r="E1414" s="12">
        <v>19.340656092995765</v>
      </c>
      <c r="F1414" s="12">
        <v>18.325625973403618</v>
      </c>
      <c r="G1414" s="12">
        <v>18.160006701851387</v>
      </c>
      <c r="H1414" s="12">
        <v>18.718100890207715</v>
      </c>
      <c r="I1414" s="12"/>
    </row>
    <row r="1415" spans="1:9" x14ac:dyDescent="0.25">
      <c r="A1415" s="7" t="s">
        <v>192</v>
      </c>
      <c r="B1415" s="8" t="s">
        <v>298</v>
      </c>
      <c r="C1415" s="17">
        <v>2015</v>
      </c>
      <c r="D1415" s="9">
        <v>8.122784702270101</v>
      </c>
      <c r="E1415" s="9">
        <v>13.27397949997629</v>
      </c>
      <c r="F1415" s="9">
        <v>11.723924731182796</v>
      </c>
      <c r="G1415" s="9">
        <v>20.8125</v>
      </c>
      <c r="H1415" s="9"/>
      <c r="I1415" s="9"/>
    </row>
    <row r="1416" spans="1:9" x14ac:dyDescent="0.25">
      <c r="A1416" s="7" t="s">
        <v>192</v>
      </c>
      <c r="B1416" s="8" t="s">
        <v>298</v>
      </c>
      <c r="C1416" s="17">
        <v>2016</v>
      </c>
      <c r="D1416" s="9">
        <v>7.2608625681014765</v>
      </c>
      <c r="E1416" s="9">
        <v>11.991057197164549</v>
      </c>
      <c r="F1416" s="9">
        <v>10.116666666666665</v>
      </c>
      <c r="G1416" s="9">
        <v>15.5</v>
      </c>
      <c r="H1416" s="9"/>
      <c r="I1416" s="9"/>
    </row>
    <row r="1417" spans="1:9" x14ac:dyDescent="0.25">
      <c r="A1417" s="7" t="s">
        <v>192</v>
      </c>
      <c r="B1417" s="8" t="s">
        <v>298</v>
      </c>
      <c r="C1417" s="17">
        <v>2017</v>
      </c>
      <c r="D1417" s="9">
        <v>8.1231436404928132</v>
      </c>
      <c r="E1417" s="9">
        <v>11.576477474743877</v>
      </c>
      <c r="F1417" s="9">
        <v>9.3972222222222239</v>
      </c>
      <c r="G1417" s="9">
        <v>23.895833333333332</v>
      </c>
      <c r="H1417" s="9"/>
      <c r="I1417" s="9"/>
    </row>
    <row r="1418" spans="1:9" x14ac:dyDescent="0.25">
      <c r="A1418" s="7" t="s">
        <v>192</v>
      </c>
      <c r="B1418" s="8" t="s">
        <v>298</v>
      </c>
      <c r="C1418" s="17">
        <v>2018</v>
      </c>
      <c r="D1418" s="9">
        <v>9.7421432756334081</v>
      </c>
      <c r="E1418" s="9">
        <v>11.470564505515137</v>
      </c>
      <c r="F1418" s="9">
        <v>10.445454545454545</v>
      </c>
      <c r="G1418" s="9">
        <v>23.09090909090909</v>
      </c>
      <c r="H1418" s="9"/>
      <c r="I1418" s="9"/>
    </row>
    <row r="1419" spans="1:9" x14ac:dyDescent="0.25">
      <c r="A1419" s="10" t="s">
        <v>192</v>
      </c>
      <c r="B1419" s="11" t="s">
        <v>298</v>
      </c>
      <c r="C1419" s="18">
        <v>2019</v>
      </c>
      <c r="D1419" s="12">
        <v>17.287719298245612</v>
      </c>
      <c r="E1419" s="12">
        <v>22.15587936292782</v>
      </c>
      <c r="F1419" s="12">
        <v>18.502673796791445</v>
      </c>
      <c r="G1419" s="12">
        <v>31.85</v>
      </c>
      <c r="H1419" s="12"/>
      <c r="I1419" s="12"/>
    </row>
    <row r="1420" spans="1:9" x14ac:dyDescent="0.25">
      <c r="A1420" s="7" t="s">
        <v>34</v>
      </c>
      <c r="B1420" s="8" t="s">
        <v>299</v>
      </c>
      <c r="C1420" s="17">
        <v>2015</v>
      </c>
      <c r="D1420" s="9">
        <v>8.5314250581143032</v>
      </c>
      <c r="E1420" s="9">
        <v>10.442850560508655</v>
      </c>
      <c r="F1420" s="9">
        <v>10.883166159192148</v>
      </c>
      <c r="G1420" s="9">
        <v>9.4353553921568629</v>
      </c>
      <c r="H1420" s="9"/>
      <c r="I1420" s="9"/>
    </row>
    <row r="1421" spans="1:9" x14ac:dyDescent="0.25">
      <c r="A1421" s="7" t="s">
        <v>34</v>
      </c>
      <c r="B1421" s="8" t="s">
        <v>299</v>
      </c>
      <c r="C1421" s="17">
        <v>2016</v>
      </c>
      <c r="D1421" s="9">
        <v>8.4459045431091653</v>
      </c>
      <c r="E1421" s="9">
        <v>9.8847675583748948</v>
      </c>
      <c r="F1421" s="9">
        <v>9.614915181384033</v>
      </c>
      <c r="G1421" s="9">
        <v>7.598958333333333</v>
      </c>
      <c r="H1421" s="9"/>
      <c r="I1421" s="9"/>
    </row>
    <row r="1422" spans="1:9" x14ac:dyDescent="0.25">
      <c r="A1422" s="7" t="s">
        <v>34</v>
      </c>
      <c r="B1422" s="8" t="s">
        <v>299</v>
      </c>
      <c r="C1422" s="17">
        <v>2017</v>
      </c>
      <c r="D1422" s="9">
        <v>7.5958100502439505</v>
      </c>
      <c r="E1422" s="9">
        <v>8.4954990420072942</v>
      </c>
      <c r="F1422" s="9">
        <v>9.7285120240539698</v>
      </c>
      <c r="G1422" s="9">
        <v>8.3092731829573943</v>
      </c>
      <c r="H1422" s="9">
        <v>15</v>
      </c>
      <c r="I1422" s="9"/>
    </row>
    <row r="1423" spans="1:9" x14ac:dyDescent="0.25">
      <c r="A1423" s="7" t="s">
        <v>34</v>
      </c>
      <c r="B1423" s="8" t="s">
        <v>299</v>
      </c>
      <c r="C1423" s="17">
        <v>2018</v>
      </c>
      <c r="D1423" s="9">
        <v>7.6510796319612604</v>
      </c>
      <c r="E1423" s="9">
        <v>8.4958946436840286</v>
      </c>
      <c r="F1423" s="9">
        <v>9.8513937774290739</v>
      </c>
      <c r="G1423" s="9">
        <v>6.8516746411483265</v>
      </c>
      <c r="H1423" s="9">
        <v>11.111111111111111</v>
      </c>
      <c r="I1423" s="9"/>
    </row>
    <row r="1424" spans="1:9" x14ac:dyDescent="0.25">
      <c r="A1424" s="10" t="s">
        <v>34</v>
      </c>
      <c r="B1424" s="11" t="s">
        <v>299</v>
      </c>
      <c r="C1424" s="18">
        <v>2019</v>
      </c>
      <c r="D1424" s="12">
        <v>15.031823337113883</v>
      </c>
      <c r="E1424" s="12">
        <v>16.409812064895874</v>
      </c>
      <c r="F1424" s="12">
        <v>18.953792502179599</v>
      </c>
      <c r="G1424" s="12">
        <v>12.412955465587045</v>
      </c>
      <c r="H1424" s="12">
        <v>20.76923076923077</v>
      </c>
      <c r="I1424" s="12"/>
    </row>
    <row r="1425" spans="1:9" x14ac:dyDescent="0.25">
      <c r="A1425" s="10" t="s">
        <v>34</v>
      </c>
      <c r="B1425" s="11" t="s">
        <v>299</v>
      </c>
      <c r="C1425" s="18">
        <v>2020</v>
      </c>
      <c r="D1425" s="12">
        <v>8.439771101573676</v>
      </c>
      <c r="E1425" s="12">
        <v>9.1838919332228883</v>
      </c>
      <c r="F1425" s="12">
        <v>10.51574307304786</v>
      </c>
      <c r="G1425" s="12">
        <v>7.8421052631578947</v>
      </c>
      <c r="H1425" s="12">
        <v>7.333333333333333</v>
      </c>
      <c r="I1425" s="12"/>
    </row>
    <row r="1426" spans="1:9" x14ac:dyDescent="0.25">
      <c r="A1426" s="7" t="s">
        <v>34</v>
      </c>
      <c r="B1426" s="8" t="s">
        <v>300</v>
      </c>
      <c r="C1426" s="17">
        <v>2015</v>
      </c>
      <c r="D1426" s="9">
        <v>10.652495462718408</v>
      </c>
      <c r="E1426" s="9">
        <v>10.405663846551336</v>
      </c>
      <c r="F1426" s="9">
        <v>9.8121783406926149</v>
      </c>
      <c r="G1426" s="9">
        <v>9.67348283900008</v>
      </c>
      <c r="H1426" s="9"/>
      <c r="I1426" s="9"/>
    </row>
    <row r="1427" spans="1:9" x14ac:dyDescent="0.25">
      <c r="A1427" s="7" t="s">
        <v>34</v>
      </c>
      <c r="B1427" s="8" t="s">
        <v>300</v>
      </c>
      <c r="C1427" s="17">
        <v>2016</v>
      </c>
      <c r="D1427" s="9">
        <v>9.8549217778764131</v>
      </c>
      <c r="E1427" s="9">
        <v>9.4984406037897635</v>
      </c>
      <c r="F1427" s="9">
        <v>9.0195152645495593</v>
      </c>
      <c r="G1427" s="9">
        <v>8.7465702937898193</v>
      </c>
      <c r="H1427" s="9">
        <v>30.375</v>
      </c>
      <c r="I1427" s="9"/>
    </row>
    <row r="1428" spans="1:9" x14ac:dyDescent="0.25">
      <c r="A1428" s="7" t="s">
        <v>34</v>
      </c>
      <c r="B1428" s="8" t="s">
        <v>300</v>
      </c>
      <c r="C1428" s="17">
        <v>2017</v>
      </c>
      <c r="D1428" s="9">
        <v>9.5633150318192595</v>
      </c>
      <c r="E1428" s="9">
        <v>9.1517276604902253</v>
      </c>
      <c r="F1428" s="9">
        <v>8.6710822239471508</v>
      </c>
      <c r="G1428" s="9">
        <v>9.2908463678550923</v>
      </c>
      <c r="H1428" s="9">
        <v>25.583333333333332</v>
      </c>
      <c r="I1428" s="9"/>
    </row>
    <row r="1429" spans="1:9" x14ac:dyDescent="0.25">
      <c r="A1429" s="7" t="s">
        <v>34</v>
      </c>
      <c r="B1429" s="8" t="s">
        <v>300</v>
      </c>
      <c r="C1429" s="17">
        <v>2018</v>
      </c>
      <c r="D1429" s="9">
        <v>9.1046971457705776</v>
      </c>
      <c r="E1429" s="9">
        <v>8.8682127472728176</v>
      </c>
      <c r="F1429" s="9">
        <v>8.4519832204246601</v>
      </c>
      <c r="G1429" s="9">
        <v>8.1631616548789889</v>
      </c>
      <c r="H1429" s="9">
        <v>31.40909090909091</v>
      </c>
      <c r="I1429" s="9"/>
    </row>
    <row r="1430" spans="1:9" x14ac:dyDescent="0.25">
      <c r="A1430" s="10" t="s">
        <v>34</v>
      </c>
      <c r="B1430" s="11" t="s">
        <v>300</v>
      </c>
      <c r="C1430" s="18">
        <v>2019</v>
      </c>
      <c r="D1430" s="12">
        <v>17.165137614678898</v>
      </c>
      <c r="E1430" s="12">
        <v>16.124009525871401</v>
      </c>
      <c r="F1430" s="12">
        <v>15.460799317594521</v>
      </c>
      <c r="G1430" s="12">
        <v>14.733505344636933</v>
      </c>
      <c r="H1430" s="12">
        <v>76.384615384615387</v>
      </c>
      <c r="I1430" s="12"/>
    </row>
    <row r="1431" spans="1:9" x14ac:dyDescent="0.25">
      <c r="A1431" s="10" t="s">
        <v>34</v>
      </c>
      <c r="B1431" s="11" t="s">
        <v>300</v>
      </c>
      <c r="C1431" s="18">
        <v>2020</v>
      </c>
      <c r="D1431" s="12">
        <v>9.3385572139303488</v>
      </c>
      <c r="E1431" s="12">
        <v>8.8512623490669586</v>
      </c>
      <c r="F1431" s="12">
        <v>8.2250377399180508</v>
      </c>
      <c r="G1431" s="12">
        <v>7.4787878787878785</v>
      </c>
      <c r="H1431" s="12">
        <v>45.333333333333336</v>
      </c>
      <c r="I1431" s="12"/>
    </row>
    <row r="1432" spans="1:9" x14ac:dyDescent="0.25">
      <c r="A1432" s="7" t="s">
        <v>34</v>
      </c>
      <c r="B1432" s="8" t="s">
        <v>301</v>
      </c>
      <c r="C1432" s="17">
        <v>2015</v>
      </c>
      <c r="D1432" s="9">
        <v>11.586013784488046</v>
      </c>
      <c r="E1432" s="9">
        <v>12.044668866846907</v>
      </c>
      <c r="F1432" s="9">
        <v>12.554284234548872</v>
      </c>
      <c r="G1432" s="9"/>
      <c r="H1432" s="9"/>
      <c r="I1432" s="9"/>
    </row>
    <row r="1433" spans="1:9" x14ac:dyDescent="0.25">
      <c r="A1433" s="7" t="s">
        <v>34</v>
      </c>
      <c r="B1433" s="8" t="s">
        <v>301</v>
      </c>
      <c r="C1433" s="17">
        <v>2016</v>
      </c>
      <c r="D1433" s="9">
        <v>10.242284481699619</v>
      </c>
      <c r="E1433" s="9">
        <v>10.177989549424243</v>
      </c>
      <c r="F1433" s="9">
        <v>11.202398235124351</v>
      </c>
      <c r="G1433" s="9"/>
      <c r="H1433" s="9"/>
      <c r="I1433" s="9"/>
    </row>
    <row r="1434" spans="1:9" x14ac:dyDescent="0.25">
      <c r="A1434" s="7" t="s">
        <v>34</v>
      </c>
      <c r="B1434" s="8" t="s">
        <v>301</v>
      </c>
      <c r="C1434" s="17">
        <v>2017</v>
      </c>
      <c r="D1434" s="9">
        <v>9.625793407530038</v>
      </c>
      <c r="E1434" s="9">
        <v>9.553118561678728</v>
      </c>
      <c r="F1434" s="9">
        <v>10.620762370454644</v>
      </c>
      <c r="G1434" s="9"/>
      <c r="H1434" s="9"/>
      <c r="I1434" s="9"/>
    </row>
    <row r="1435" spans="1:9" x14ac:dyDescent="0.25">
      <c r="A1435" s="7" t="s">
        <v>34</v>
      </c>
      <c r="B1435" s="8" t="s">
        <v>301</v>
      </c>
      <c r="C1435" s="17">
        <v>2018</v>
      </c>
      <c r="D1435" s="9">
        <v>9.2587534388886574</v>
      </c>
      <c r="E1435" s="9">
        <v>9.5040112900480587</v>
      </c>
      <c r="F1435" s="9">
        <v>10.611043439495893</v>
      </c>
      <c r="G1435" s="9"/>
      <c r="H1435" s="9"/>
      <c r="I1435" s="9"/>
    </row>
    <row r="1436" spans="1:9" x14ac:dyDescent="0.25">
      <c r="A1436" s="10" t="s">
        <v>34</v>
      </c>
      <c r="B1436" s="11" t="s">
        <v>301</v>
      </c>
      <c r="C1436" s="18">
        <v>2019</v>
      </c>
      <c r="D1436" s="12">
        <v>9.4533603341349188</v>
      </c>
      <c r="E1436" s="12">
        <v>9.6737627118644074</v>
      </c>
      <c r="F1436" s="12">
        <v>10.807610431080361</v>
      </c>
      <c r="G1436" s="12"/>
      <c r="H1436" s="12"/>
      <c r="I1436" s="12"/>
    </row>
    <row r="1437" spans="1:9" x14ac:dyDescent="0.25">
      <c r="A1437" s="7" t="s">
        <v>34</v>
      </c>
      <c r="B1437" s="8" t="s">
        <v>302</v>
      </c>
      <c r="C1437" s="17">
        <v>2015</v>
      </c>
      <c r="D1437" s="9">
        <v>11.287108788573981</v>
      </c>
      <c r="E1437" s="9">
        <v>9.9611784864418684</v>
      </c>
      <c r="F1437" s="9">
        <v>9.4832093318893609</v>
      </c>
      <c r="G1437" s="9">
        <v>16.243055555555554</v>
      </c>
      <c r="H1437" s="9"/>
      <c r="I1437" s="9"/>
    </row>
    <row r="1438" spans="1:9" x14ac:dyDescent="0.25">
      <c r="A1438" s="7" t="s">
        <v>34</v>
      </c>
      <c r="B1438" s="8" t="s">
        <v>302</v>
      </c>
      <c r="C1438" s="17">
        <v>2016</v>
      </c>
      <c r="D1438" s="9">
        <v>10.434681613060603</v>
      </c>
      <c r="E1438" s="9">
        <v>9.680513045967361</v>
      </c>
      <c r="F1438" s="9">
        <v>9.1311912007069882</v>
      </c>
      <c r="G1438" s="9">
        <v>15.513888888888891</v>
      </c>
      <c r="H1438" s="9"/>
      <c r="I1438" s="9"/>
    </row>
    <row r="1439" spans="1:9" x14ac:dyDescent="0.25">
      <c r="A1439" s="7" t="s">
        <v>34</v>
      </c>
      <c r="B1439" s="8" t="s">
        <v>302</v>
      </c>
      <c r="C1439" s="17">
        <v>2017</v>
      </c>
      <c r="D1439" s="9">
        <v>9.0415060903565365</v>
      </c>
      <c r="E1439" s="9">
        <v>9.271522993070425</v>
      </c>
      <c r="F1439" s="9">
        <v>8.9203008276304825</v>
      </c>
      <c r="G1439" s="9">
        <v>18.606060606060609</v>
      </c>
      <c r="H1439" s="9">
        <v>34.25</v>
      </c>
      <c r="I1439" s="9"/>
    </row>
    <row r="1440" spans="1:9" x14ac:dyDescent="0.25">
      <c r="A1440" s="7" t="s">
        <v>34</v>
      </c>
      <c r="B1440" s="8" t="s">
        <v>302</v>
      </c>
      <c r="C1440" s="17">
        <v>2018</v>
      </c>
      <c r="D1440" s="9">
        <v>8.5555756736132356</v>
      </c>
      <c r="E1440" s="9">
        <v>9.3074027689361376</v>
      </c>
      <c r="F1440" s="9">
        <v>8.7677096904242866</v>
      </c>
      <c r="G1440" s="9">
        <v>15.590082644628097</v>
      </c>
      <c r="H1440" s="9">
        <v>15.4375</v>
      </c>
      <c r="I1440" s="9"/>
    </row>
    <row r="1441" spans="1:9" x14ac:dyDescent="0.25">
      <c r="A1441" s="10" t="s">
        <v>34</v>
      </c>
      <c r="B1441" s="11" t="s">
        <v>302</v>
      </c>
      <c r="C1441" s="18">
        <v>2019</v>
      </c>
      <c r="D1441" s="12">
        <v>16.475548060708263</v>
      </c>
      <c r="E1441" s="12">
        <v>17.21099036292803</v>
      </c>
      <c r="F1441" s="12">
        <v>16.307070707070707</v>
      </c>
      <c r="G1441" s="12">
        <v>31.182481751824817</v>
      </c>
      <c r="H1441" s="12">
        <v>92.4</v>
      </c>
      <c r="I1441" s="12"/>
    </row>
    <row r="1442" spans="1:9" x14ac:dyDescent="0.25">
      <c r="A1442" s="10" t="s">
        <v>34</v>
      </c>
      <c r="B1442" s="11" t="s">
        <v>302</v>
      </c>
      <c r="C1442" s="18">
        <v>2020</v>
      </c>
      <c r="D1442" s="12">
        <v>9.5613515115589802</v>
      </c>
      <c r="E1442" s="12">
        <v>9.7057531840140534</v>
      </c>
      <c r="F1442" s="12">
        <v>8.9413793103448285</v>
      </c>
      <c r="G1442" s="12">
        <v>21.066666666666666</v>
      </c>
      <c r="H1442" s="12">
        <v>35.666666666666664</v>
      </c>
      <c r="I1442" s="12"/>
    </row>
    <row r="1443" spans="1:9" x14ac:dyDescent="0.25">
      <c r="A1443" s="7" t="s">
        <v>34</v>
      </c>
      <c r="B1443" s="8" t="s">
        <v>303</v>
      </c>
      <c r="C1443" s="17">
        <v>2015</v>
      </c>
      <c r="D1443" s="9">
        <v>14.842090043224307</v>
      </c>
      <c r="E1443" s="9">
        <v>15.563700993367988</v>
      </c>
      <c r="F1443" s="9">
        <v>15.571410563724498</v>
      </c>
      <c r="G1443" s="9">
        <v>14.400504442034517</v>
      </c>
      <c r="H1443" s="9">
        <v>15.097198909737877</v>
      </c>
      <c r="I1443" s="9"/>
    </row>
    <row r="1444" spans="1:9" x14ac:dyDescent="0.25">
      <c r="A1444" s="7" t="s">
        <v>34</v>
      </c>
      <c r="B1444" s="8" t="s">
        <v>303</v>
      </c>
      <c r="C1444" s="17">
        <v>2016</v>
      </c>
      <c r="D1444" s="9">
        <v>13.966481994281821</v>
      </c>
      <c r="E1444" s="9">
        <v>14.4204819288839</v>
      </c>
      <c r="F1444" s="9">
        <v>14.427405858557302</v>
      </c>
      <c r="G1444" s="9">
        <v>13.37980876856029</v>
      </c>
      <c r="H1444" s="9">
        <v>13.466866466866465</v>
      </c>
      <c r="I1444" s="9"/>
    </row>
    <row r="1445" spans="1:9" x14ac:dyDescent="0.25">
      <c r="A1445" s="7" t="s">
        <v>34</v>
      </c>
      <c r="B1445" s="8" t="s">
        <v>303</v>
      </c>
      <c r="C1445" s="17">
        <v>2017</v>
      </c>
      <c r="D1445" s="9">
        <v>13.319636499809391</v>
      </c>
      <c r="E1445" s="9">
        <v>13.937840349811486</v>
      </c>
      <c r="F1445" s="9">
        <v>13.889603265495971</v>
      </c>
      <c r="G1445" s="9">
        <v>13.105612238106829</v>
      </c>
      <c r="H1445" s="9">
        <v>13.212633039221858</v>
      </c>
      <c r="I1445" s="9"/>
    </row>
    <row r="1446" spans="1:9" x14ac:dyDescent="0.25">
      <c r="A1446" s="7" t="s">
        <v>34</v>
      </c>
      <c r="B1446" s="8" t="s">
        <v>303</v>
      </c>
      <c r="C1446" s="17">
        <v>2018</v>
      </c>
      <c r="D1446" s="9">
        <v>13.127910100210944</v>
      </c>
      <c r="E1446" s="9">
        <v>13.935689327719992</v>
      </c>
      <c r="F1446" s="9">
        <v>13.504480393024551</v>
      </c>
      <c r="G1446" s="9">
        <v>13.05610127579887</v>
      </c>
      <c r="H1446" s="9">
        <v>14.283258267938056</v>
      </c>
      <c r="I1446" s="9"/>
    </row>
    <row r="1447" spans="1:9" x14ac:dyDescent="0.25">
      <c r="A1447" s="10" t="s">
        <v>34</v>
      </c>
      <c r="B1447" s="11" t="s">
        <v>303</v>
      </c>
      <c r="C1447" s="18">
        <v>2019</v>
      </c>
      <c r="D1447" s="12">
        <v>24.865864865944779</v>
      </c>
      <c r="E1447" s="12">
        <v>25.633360858794386</v>
      </c>
      <c r="F1447" s="12">
        <v>25.023746822688864</v>
      </c>
      <c r="G1447" s="12">
        <v>23.171087355190767</v>
      </c>
      <c r="H1447" s="12">
        <v>22.332324877821737</v>
      </c>
      <c r="I1447" s="12"/>
    </row>
    <row r="1448" spans="1:9" x14ac:dyDescent="0.25">
      <c r="A1448" s="10" t="s">
        <v>34</v>
      </c>
      <c r="B1448" s="11" t="s">
        <v>303</v>
      </c>
      <c r="C1448" s="18">
        <v>2020</v>
      </c>
      <c r="D1448" s="12">
        <v>12.849046970728386</v>
      </c>
      <c r="E1448" s="12">
        <v>13.764886515353805</v>
      </c>
      <c r="F1448" s="12">
        <v>13.370615100573316</v>
      </c>
      <c r="G1448" s="12">
        <v>12.466371169782231</v>
      </c>
      <c r="H1448" s="12">
        <v>11.990583804143126</v>
      </c>
      <c r="I1448" s="12"/>
    </row>
    <row r="1449" spans="1:9" x14ac:dyDescent="0.25">
      <c r="A1449" s="7" t="s">
        <v>34</v>
      </c>
      <c r="B1449" s="8" t="s">
        <v>304</v>
      </c>
      <c r="C1449" s="17">
        <v>2015</v>
      </c>
      <c r="D1449" s="9">
        <v>9.3244672539760209</v>
      </c>
      <c r="E1449" s="9">
        <v>8.0474580215163538</v>
      </c>
      <c r="F1449" s="9">
        <v>8.1783367169484933</v>
      </c>
      <c r="G1449" s="9"/>
      <c r="H1449" s="9"/>
      <c r="I1449" s="9"/>
    </row>
    <row r="1450" spans="1:9" x14ac:dyDescent="0.25">
      <c r="A1450" s="7" t="s">
        <v>34</v>
      </c>
      <c r="B1450" s="8" t="s">
        <v>304</v>
      </c>
      <c r="C1450" s="17">
        <v>2016</v>
      </c>
      <c r="D1450" s="9">
        <v>9.4674371698747279</v>
      </c>
      <c r="E1450" s="9">
        <v>7.3874780262450193</v>
      </c>
      <c r="F1450" s="9">
        <v>7.1399922273836944</v>
      </c>
      <c r="G1450" s="9"/>
      <c r="H1450" s="9"/>
      <c r="I1450" s="9"/>
    </row>
    <row r="1451" spans="1:9" x14ac:dyDescent="0.25">
      <c r="A1451" s="7" t="s">
        <v>34</v>
      </c>
      <c r="B1451" s="8" t="s">
        <v>304</v>
      </c>
      <c r="C1451" s="17">
        <v>2017</v>
      </c>
      <c r="D1451" s="9">
        <v>8.7705151497758926</v>
      </c>
      <c r="E1451" s="9">
        <v>7.7114050200559676</v>
      </c>
      <c r="F1451" s="9">
        <v>7.4360655928090393</v>
      </c>
      <c r="G1451" s="9"/>
      <c r="H1451" s="9"/>
      <c r="I1451" s="9"/>
    </row>
    <row r="1452" spans="1:9" x14ac:dyDescent="0.25">
      <c r="A1452" s="7" t="s">
        <v>34</v>
      </c>
      <c r="B1452" s="8" t="s">
        <v>304</v>
      </c>
      <c r="C1452" s="17">
        <v>2018</v>
      </c>
      <c r="D1452" s="9">
        <v>9.8340895149632086</v>
      </c>
      <c r="E1452" s="9">
        <v>7.4802055632177176</v>
      </c>
      <c r="F1452" s="9">
        <v>7.4233715372253037</v>
      </c>
      <c r="G1452" s="9"/>
      <c r="H1452" s="9"/>
      <c r="I1452" s="9"/>
    </row>
    <row r="1453" spans="1:9" x14ac:dyDescent="0.25">
      <c r="A1453" s="10" t="s">
        <v>34</v>
      </c>
      <c r="B1453" s="11" t="s">
        <v>304</v>
      </c>
      <c r="C1453" s="18">
        <v>2019</v>
      </c>
      <c r="D1453" s="12">
        <v>13.471462544589775</v>
      </c>
      <c r="E1453" s="12">
        <v>13.589068078296195</v>
      </c>
      <c r="F1453" s="12">
        <v>13.29475424620472</v>
      </c>
      <c r="G1453" s="12"/>
      <c r="H1453" s="12"/>
      <c r="I1453" s="12"/>
    </row>
    <row r="1454" spans="1:9" x14ac:dyDescent="0.25">
      <c r="A1454" s="10" t="s">
        <v>34</v>
      </c>
      <c r="B1454" s="11" t="s">
        <v>304</v>
      </c>
      <c r="C1454" s="18">
        <v>2020</v>
      </c>
      <c r="D1454" s="12">
        <v>7.3974358974358978</v>
      </c>
      <c r="E1454" s="12">
        <v>7.9041450777202069</v>
      </c>
      <c r="F1454" s="12">
        <v>7.4333333333333336</v>
      </c>
      <c r="G1454" s="12"/>
      <c r="H1454" s="12"/>
      <c r="I1454" s="12"/>
    </row>
    <row r="1455" spans="1:9" x14ac:dyDescent="0.25">
      <c r="A1455" s="7" t="s">
        <v>34</v>
      </c>
      <c r="B1455" s="8" t="s">
        <v>305</v>
      </c>
      <c r="C1455" s="17">
        <v>2015</v>
      </c>
      <c r="D1455" s="9">
        <v>20.290574950626269</v>
      </c>
      <c r="E1455" s="9">
        <v>16.145504829249465</v>
      </c>
      <c r="F1455" s="9">
        <v>18.50594760778468</v>
      </c>
      <c r="G1455" s="9">
        <v>24.274276010379783</v>
      </c>
      <c r="H1455" s="9">
        <v>39.451589130035252</v>
      </c>
      <c r="I1455" s="9">
        <v>36.949242424242421</v>
      </c>
    </row>
    <row r="1456" spans="1:9" x14ac:dyDescent="0.25">
      <c r="A1456" s="7" t="s">
        <v>34</v>
      </c>
      <c r="B1456" s="8" t="s">
        <v>305</v>
      </c>
      <c r="C1456" s="17">
        <v>2016</v>
      </c>
      <c r="D1456" s="9">
        <v>18.180282178808049</v>
      </c>
      <c r="E1456" s="9">
        <v>14.659771636603407</v>
      </c>
      <c r="F1456" s="9">
        <v>17.406591352269164</v>
      </c>
      <c r="G1456" s="9">
        <v>22.817711739113136</v>
      </c>
      <c r="H1456" s="9">
        <v>35.510136217948713</v>
      </c>
      <c r="I1456" s="9">
        <v>32.638354700854705</v>
      </c>
    </row>
    <row r="1457" spans="1:9" x14ac:dyDescent="0.25">
      <c r="A1457" s="7" t="s">
        <v>34</v>
      </c>
      <c r="B1457" s="8" t="s">
        <v>305</v>
      </c>
      <c r="C1457" s="17">
        <v>2017</v>
      </c>
      <c r="D1457" s="9">
        <v>17.208974346937236</v>
      </c>
      <c r="E1457" s="9">
        <v>14.12259899381543</v>
      </c>
      <c r="F1457" s="9">
        <v>16.625178831807961</v>
      </c>
      <c r="G1457" s="9">
        <v>22.576406110429385</v>
      </c>
      <c r="H1457" s="9">
        <v>34.78808092948718</v>
      </c>
      <c r="I1457" s="9">
        <v>24.957799145299148</v>
      </c>
    </row>
    <row r="1458" spans="1:9" x14ac:dyDescent="0.25">
      <c r="A1458" s="7" t="s">
        <v>34</v>
      </c>
      <c r="B1458" s="8" t="s">
        <v>305</v>
      </c>
      <c r="C1458" s="17">
        <v>2018</v>
      </c>
      <c r="D1458" s="9">
        <v>16.808004189570273</v>
      </c>
      <c r="E1458" s="9">
        <v>14.524238461116518</v>
      </c>
      <c r="F1458" s="9">
        <v>19.689772625351782</v>
      </c>
      <c r="G1458" s="9">
        <v>44.798187172691094</v>
      </c>
      <c r="H1458" s="9">
        <v>41.772443438914024</v>
      </c>
      <c r="I1458" s="9">
        <v>27.016992266992268</v>
      </c>
    </row>
    <row r="1459" spans="1:9" x14ac:dyDescent="0.25">
      <c r="A1459" s="10" t="s">
        <v>34</v>
      </c>
      <c r="B1459" s="11" t="s">
        <v>305</v>
      </c>
      <c r="C1459" s="18">
        <v>2019</v>
      </c>
      <c r="D1459" s="12">
        <v>32.198193506387824</v>
      </c>
      <c r="E1459" s="12">
        <v>26.188626951513548</v>
      </c>
      <c r="F1459" s="12">
        <v>30.362906144962508</v>
      </c>
      <c r="G1459" s="12"/>
      <c r="H1459" s="12">
        <v>74.200220022002199</v>
      </c>
      <c r="I1459" s="12">
        <v>50.174757281553397</v>
      </c>
    </row>
    <row r="1460" spans="1:9" x14ac:dyDescent="0.25">
      <c r="A1460" s="10" t="s">
        <v>34</v>
      </c>
      <c r="B1460" s="11" t="s">
        <v>305</v>
      </c>
      <c r="C1460" s="18">
        <v>2020</v>
      </c>
      <c r="D1460" s="12">
        <v>18.102160406664783</v>
      </c>
      <c r="E1460" s="12">
        <v>14.392248810426867</v>
      </c>
      <c r="F1460" s="12">
        <v>16.336894428370059</v>
      </c>
      <c r="G1460" s="12">
        <v>45.491914893617022</v>
      </c>
      <c r="H1460" s="12">
        <v>39.823255813953487</v>
      </c>
      <c r="I1460" s="12">
        <v>39.94</v>
      </c>
    </row>
    <row r="1461" spans="1:9" x14ac:dyDescent="0.25">
      <c r="A1461" s="7" t="s">
        <v>34</v>
      </c>
      <c r="B1461" s="8" t="s">
        <v>306</v>
      </c>
      <c r="C1461" s="17">
        <v>2015</v>
      </c>
      <c r="D1461" s="9">
        <v>13.753394132635652</v>
      </c>
      <c r="E1461" s="9">
        <v>14.670231673596502</v>
      </c>
      <c r="F1461" s="9">
        <v>16.979290986555903</v>
      </c>
      <c r="G1461" s="9"/>
      <c r="H1461" s="9"/>
      <c r="I1461" s="9"/>
    </row>
    <row r="1462" spans="1:9" x14ac:dyDescent="0.25">
      <c r="A1462" s="7" t="s">
        <v>34</v>
      </c>
      <c r="B1462" s="8" t="s">
        <v>306</v>
      </c>
      <c r="C1462" s="17">
        <v>2016</v>
      </c>
      <c r="D1462" s="9">
        <v>9.7711160642873018</v>
      </c>
      <c r="E1462" s="9">
        <v>10.441565563958845</v>
      </c>
      <c r="F1462" s="9">
        <v>10.459710670787802</v>
      </c>
      <c r="G1462" s="9"/>
      <c r="H1462" s="9"/>
      <c r="I1462" s="9"/>
    </row>
    <row r="1463" spans="1:9" x14ac:dyDescent="0.25">
      <c r="A1463" s="7" t="s">
        <v>34</v>
      </c>
      <c r="B1463" s="8" t="s">
        <v>306</v>
      </c>
      <c r="C1463" s="17">
        <v>2017</v>
      </c>
      <c r="D1463" s="9">
        <v>7.702484268387269</v>
      </c>
      <c r="E1463" s="9">
        <v>9.4003685739043323</v>
      </c>
      <c r="F1463" s="9">
        <v>10.816838359527265</v>
      </c>
      <c r="G1463" s="9"/>
      <c r="H1463" s="9"/>
      <c r="I1463" s="9"/>
    </row>
    <row r="1464" spans="1:9" x14ac:dyDescent="0.25">
      <c r="A1464" s="7" t="s">
        <v>34</v>
      </c>
      <c r="B1464" s="8" t="s">
        <v>306</v>
      </c>
      <c r="C1464" s="17">
        <v>2018</v>
      </c>
      <c r="D1464" s="9">
        <v>7.2812089384770857</v>
      </c>
      <c r="E1464" s="9">
        <v>9.1206143298830487</v>
      </c>
      <c r="F1464" s="9">
        <v>10.203216374269006</v>
      </c>
      <c r="G1464" s="9"/>
      <c r="H1464" s="9"/>
      <c r="I1464" s="9"/>
    </row>
    <row r="1465" spans="1:9" x14ac:dyDescent="0.25">
      <c r="A1465" s="10" t="s">
        <v>34</v>
      </c>
      <c r="B1465" s="11" t="s">
        <v>306</v>
      </c>
      <c r="C1465" s="18">
        <v>2019</v>
      </c>
      <c r="D1465" s="12">
        <v>8.8390588235294114</v>
      </c>
      <c r="E1465" s="12">
        <v>9.6093082835183612</v>
      </c>
      <c r="F1465" s="12">
        <v>9.846737481031866</v>
      </c>
      <c r="G1465" s="12"/>
      <c r="H1465" s="12"/>
      <c r="I1465" s="12"/>
    </row>
    <row r="1466" spans="1:9" x14ac:dyDescent="0.25">
      <c r="A1466" s="7" t="s">
        <v>34</v>
      </c>
      <c r="B1466" s="8" t="s">
        <v>307</v>
      </c>
      <c r="C1466" s="17">
        <v>2015</v>
      </c>
      <c r="D1466" s="9">
        <v>12.192966477218993</v>
      </c>
      <c r="E1466" s="9">
        <v>13.007039606630457</v>
      </c>
      <c r="F1466" s="9">
        <v>13.112292507587</v>
      </c>
      <c r="G1466" s="9">
        <v>11.385780100931058</v>
      </c>
      <c r="H1466" s="9">
        <v>10.601931829740357</v>
      </c>
      <c r="I1466" s="9">
        <v>11.967321198171618</v>
      </c>
    </row>
    <row r="1467" spans="1:9" x14ac:dyDescent="0.25">
      <c r="A1467" s="7" t="s">
        <v>34</v>
      </c>
      <c r="B1467" s="8" t="s">
        <v>307</v>
      </c>
      <c r="C1467" s="17">
        <v>2016</v>
      </c>
      <c r="D1467" s="9">
        <v>11.125624687121073</v>
      </c>
      <c r="E1467" s="9">
        <v>12.474631331337564</v>
      </c>
      <c r="F1467" s="9">
        <v>12.393805058746134</v>
      </c>
      <c r="G1467" s="9">
        <v>10.766366645934452</v>
      </c>
      <c r="H1467" s="9">
        <v>9.9061029213618976</v>
      </c>
      <c r="I1467" s="9">
        <v>11.028603033129192</v>
      </c>
    </row>
    <row r="1468" spans="1:9" x14ac:dyDescent="0.25">
      <c r="A1468" s="7" t="s">
        <v>34</v>
      </c>
      <c r="B1468" s="8" t="s">
        <v>307</v>
      </c>
      <c r="C1468" s="17">
        <v>2017</v>
      </c>
      <c r="D1468" s="9">
        <v>10.729435821493068</v>
      </c>
      <c r="E1468" s="9">
        <v>12.264623603470151</v>
      </c>
      <c r="F1468" s="9">
        <v>12.146187813328913</v>
      </c>
      <c r="G1468" s="9">
        <v>10.594985621145069</v>
      </c>
      <c r="H1468" s="9">
        <v>9.8402310345174246</v>
      </c>
      <c r="I1468" s="9">
        <v>10.853204471276406</v>
      </c>
    </row>
    <row r="1469" spans="1:9" x14ac:dyDescent="0.25">
      <c r="A1469" s="7" t="s">
        <v>34</v>
      </c>
      <c r="B1469" s="8" t="s">
        <v>307</v>
      </c>
      <c r="C1469" s="17">
        <v>2018</v>
      </c>
      <c r="D1469" s="9">
        <v>10.557857162131352</v>
      </c>
      <c r="E1469" s="9">
        <v>12.248050456253992</v>
      </c>
      <c r="F1469" s="9">
        <v>12.049654017157351</v>
      </c>
      <c r="G1469" s="9">
        <v>10.443112491800804</v>
      </c>
      <c r="H1469" s="9">
        <v>9.6373750301310839</v>
      </c>
      <c r="I1469" s="9">
        <v>10.641828932881829</v>
      </c>
    </row>
    <row r="1470" spans="1:9" x14ac:dyDescent="0.25">
      <c r="A1470" s="10" t="s">
        <v>34</v>
      </c>
      <c r="B1470" s="11" t="s">
        <v>307</v>
      </c>
      <c r="C1470" s="18">
        <v>2019</v>
      </c>
      <c r="D1470" s="12">
        <v>19.599566219330352</v>
      </c>
      <c r="E1470" s="12">
        <v>22.427028160348662</v>
      </c>
      <c r="F1470" s="12">
        <v>21.897028541303733</v>
      </c>
      <c r="G1470" s="12">
        <v>19.136299549289262</v>
      </c>
      <c r="H1470" s="12">
        <v>17.389284498947607</v>
      </c>
      <c r="I1470" s="12">
        <v>18.997637010676158</v>
      </c>
    </row>
    <row r="1471" spans="1:9" x14ac:dyDescent="0.25">
      <c r="A1471" s="10" t="s">
        <v>34</v>
      </c>
      <c r="B1471" s="11" t="s">
        <v>307</v>
      </c>
      <c r="C1471" s="18">
        <v>2020</v>
      </c>
      <c r="D1471" s="12">
        <v>10.817765414038705</v>
      </c>
      <c r="E1471" s="12">
        <v>12.342651686389221</v>
      </c>
      <c r="F1471" s="12">
        <v>11.989826417192724</v>
      </c>
      <c r="G1471" s="12">
        <v>10.232925177991643</v>
      </c>
      <c r="H1471" s="12">
        <v>9.2299807042932951</v>
      </c>
      <c r="I1471" s="12">
        <v>10.251623560292353</v>
      </c>
    </row>
    <row r="1472" spans="1:9" x14ac:dyDescent="0.25">
      <c r="A1472" s="7" t="s">
        <v>34</v>
      </c>
      <c r="B1472" s="8" t="s">
        <v>308</v>
      </c>
      <c r="C1472" s="17">
        <v>2015</v>
      </c>
      <c r="D1472" s="9">
        <v>7.3517125640540799</v>
      </c>
      <c r="E1472" s="9">
        <v>7.6632443829566528</v>
      </c>
      <c r="F1472" s="9">
        <v>9.3417295251943742</v>
      </c>
      <c r="G1472" s="9">
        <v>11.636904761904759</v>
      </c>
      <c r="H1472" s="9"/>
      <c r="I1472" s="9"/>
    </row>
    <row r="1473" spans="1:9" x14ac:dyDescent="0.25">
      <c r="A1473" s="7" t="s">
        <v>34</v>
      </c>
      <c r="B1473" s="8" t="s">
        <v>308</v>
      </c>
      <c r="C1473" s="17">
        <v>2016</v>
      </c>
      <c r="D1473" s="9">
        <v>7.504694899371537</v>
      </c>
      <c r="E1473" s="9">
        <v>7.2386254604225604</v>
      </c>
      <c r="F1473" s="9">
        <v>8.4204352016322659</v>
      </c>
      <c r="G1473" s="9">
        <v>9.2660256410256405</v>
      </c>
      <c r="H1473" s="9"/>
      <c r="I1473" s="9"/>
    </row>
    <row r="1474" spans="1:9" x14ac:dyDescent="0.25">
      <c r="A1474" s="7" t="s">
        <v>34</v>
      </c>
      <c r="B1474" s="8" t="s">
        <v>308</v>
      </c>
      <c r="C1474" s="17">
        <v>2017</v>
      </c>
      <c r="D1474" s="9">
        <v>6.7685954160750974</v>
      </c>
      <c r="E1474" s="9">
        <v>6.9939526694302572</v>
      </c>
      <c r="F1474" s="9">
        <v>8.3640963724916393</v>
      </c>
      <c r="G1474" s="9">
        <v>11.852564102564104</v>
      </c>
      <c r="H1474" s="9"/>
      <c r="I1474" s="9"/>
    </row>
    <row r="1475" spans="1:9" x14ac:dyDescent="0.25">
      <c r="A1475" s="7" t="s">
        <v>34</v>
      </c>
      <c r="B1475" s="8" t="s">
        <v>308</v>
      </c>
      <c r="C1475" s="17">
        <v>2018</v>
      </c>
      <c r="D1475" s="9">
        <v>8.4013711429718754</v>
      </c>
      <c r="E1475" s="9">
        <v>7.1630177087050839</v>
      </c>
      <c r="F1475" s="9">
        <v>8.6651085131509866</v>
      </c>
      <c r="G1475" s="9">
        <v>12.230769230769232</v>
      </c>
      <c r="H1475" s="9"/>
      <c r="I1475" s="9"/>
    </row>
    <row r="1476" spans="1:9" x14ac:dyDescent="0.25">
      <c r="A1476" s="10" t="s">
        <v>34</v>
      </c>
      <c r="B1476" s="11" t="s">
        <v>308</v>
      </c>
      <c r="C1476" s="18">
        <v>2019</v>
      </c>
      <c r="D1476" s="12">
        <v>13.243686596157996</v>
      </c>
      <c r="E1476" s="12">
        <v>13.511386059410166</v>
      </c>
      <c r="F1476" s="12">
        <v>15.089106105680692</v>
      </c>
      <c r="G1476" s="12">
        <v>17.90960451977401</v>
      </c>
      <c r="H1476" s="12"/>
      <c r="I1476" s="12"/>
    </row>
    <row r="1477" spans="1:9" x14ac:dyDescent="0.25">
      <c r="A1477" s="10" t="s">
        <v>34</v>
      </c>
      <c r="B1477" s="11" t="s">
        <v>308</v>
      </c>
      <c r="C1477" s="18">
        <v>2020</v>
      </c>
      <c r="D1477" s="12">
        <v>6.9103260869565215</v>
      </c>
      <c r="E1477" s="12">
        <v>7.3206037045506518</v>
      </c>
      <c r="F1477" s="12">
        <v>8.3862401931200967</v>
      </c>
      <c r="G1477" s="12">
        <v>8.5952380952380949</v>
      </c>
      <c r="H1477" s="12"/>
      <c r="I1477" s="12"/>
    </row>
    <row r="1478" spans="1:9" x14ac:dyDescent="0.25">
      <c r="A1478" s="7" t="s">
        <v>34</v>
      </c>
      <c r="B1478" s="8" t="s">
        <v>309</v>
      </c>
      <c r="C1478" s="17">
        <v>2015</v>
      </c>
      <c r="D1478" s="9">
        <v>17.623621302265764</v>
      </c>
      <c r="E1478" s="9">
        <v>19.229386200189737</v>
      </c>
      <c r="F1478" s="9">
        <v>17.194444444444443</v>
      </c>
      <c r="G1478" s="9"/>
      <c r="H1478" s="9"/>
      <c r="I1478" s="9"/>
    </row>
    <row r="1479" spans="1:9" x14ac:dyDescent="0.25">
      <c r="A1479" s="7" t="s">
        <v>34</v>
      </c>
      <c r="B1479" s="8" t="s">
        <v>309</v>
      </c>
      <c r="C1479" s="17">
        <v>2016</v>
      </c>
      <c r="D1479" s="9">
        <v>16.530509051112265</v>
      </c>
      <c r="E1479" s="9">
        <v>16.848007946210718</v>
      </c>
      <c r="F1479" s="9">
        <v>13.445833333333333</v>
      </c>
      <c r="G1479" s="9">
        <v>3.6</v>
      </c>
      <c r="H1479" s="9"/>
      <c r="I1479" s="9"/>
    </row>
    <row r="1480" spans="1:9" x14ac:dyDescent="0.25">
      <c r="A1480" s="7" t="s">
        <v>34</v>
      </c>
      <c r="B1480" s="8" t="s">
        <v>309</v>
      </c>
      <c r="C1480" s="17">
        <v>2017</v>
      </c>
      <c r="D1480" s="9">
        <v>16.073784028032453</v>
      </c>
      <c r="E1480" s="9">
        <v>17.431425493823237</v>
      </c>
      <c r="F1480" s="9">
        <v>12.667559523809524</v>
      </c>
      <c r="G1480" s="9">
        <v>4.7</v>
      </c>
      <c r="H1480" s="9"/>
      <c r="I1480" s="9"/>
    </row>
    <row r="1481" spans="1:9" x14ac:dyDescent="0.25">
      <c r="A1481" s="7" t="s">
        <v>34</v>
      </c>
      <c r="B1481" s="8" t="s">
        <v>309</v>
      </c>
      <c r="C1481" s="17">
        <v>2018</v>
      </c>
      <c r="D1481" s="9">
        <v>18.330589259168583</v>
      </c>
      <c r="E1481" s="9">
        <v>19.173316333996272</v>
      </c>
      <c r="F1481" s="9">
        <v>13.651859504132231</v>
      </c>
      <c r="G1481" s="9">
        <v>3</v>
      </c>
      <c r="H1481" s="9"/>
      <c r="I1481" s="9"/>
    </row>
    <row r="1482" spans="1:9" x14ac:dyDescent="0.25">
      <c r="A1482" s="10" t="s">
        <v>34</v>
      </c>
      <c r="B1482" s="11" t="s">
        <v>309</v>
      </c>
      <c r="C1482" s="18">
        <v>2019</v>
      </c>
      <c r="D1482" s="12">
        <v>30.131117824773415</v>
      </c>
      <c r="E1482" s="12">
        <v>31.745945945945945</v>
      </c>
      <c r="F1482" s="12">
        <v>29.346153846153847</v>
      </c>
      <c r="G1482" s="12">
        <v>1.2307692307692308</v>
      </c>
      <c r="H1482" s="12"/>
      <c r="I1482" s="12"/>
    </row>
    <row r="1483" spans="1:9" x14ac:dyDescent="0.25">
      <c r="A1483" s="10" t="s">
        <v>34</v>
      </c>
      <c r="B1483" s="11" t="s">
        <v>309</v>
      </c>
      <c r="C1483" s="18">
        <v>2020</v>
      </c>
      <c r="D1483" s="12">
        <v>34.835897435897436</v>
      </c>
      <c r="E1483" s="12">
        <v>35.100200400801604</v>
      </c>
      <c r="F1483" s="12">
        <v>26.333333333333332</v>
      </c>
      <c r="G1483" s="12">
        <v>0</v>
      </c>
      <c r="H1483" s="12"/>
      <c r="I1483" s="12"/>
    </row>
    <row r="1484" spans="1:9" x14ac:dyDescent="0.25">
      <c r="A1484" s="7" t="s">
        <v>34</v>
      </c>
      <c r="B1484" s="8" t="s">
        <v>310</v>
      </c>
      <c r="C1484" s="17">
        <v>2015</v>
      </c>
      <c r="D1484" s="9">
        <v>8.2261834058765526</v>
      </c>
      <c r="E1484" s="9">
        <v>9.4664623400748802</v>
      </c>
      <c r="F1484" s="9">
        <v>10.080849109372176</v>
      </c>
      <c r="G1484" s="9"/>
      <c r="H1484" s="9"/>
      <c r="I1484" s="9"/>
    </row>
    <row r="1485" spans="1:9" x14ac:dyDescent="0.25">
      <c r="A1485" s="7" t="s">
        <v>34</v>
      </c>
      <c r="B1485" s="8" t="s">
        <v>310</v>
      </c>
      <c r="C1485" s="17">
        <v>2016</v>
      </c>
      <c r="D1485" s="9">
        <v>8.027989401711082</v>
      </c>
      <c r="E1485" s="9">
        <v>9.323182920787783</v>
      </c>
      <c r="F1485" s="9">
        <v>9.2629483081266262</v>
      </c>
      <c r="G1485" s="9"/>
      <c r="H1485" s="9"/>
      <c r="I1485" s="9"/>
    </row>
    <row r="1486" spans="1:9" x14ac:dyDescent="0.25">
      <c r="A1486" s="7" t="s">
        <v>34</v>
      </c>
      <c r="B1486" s="8" t="s">
        <v>310</v>
      </c>
      <c r="C1486" s="17">
        <v>2017</v>
      </c>
      <c r="D1486" s="9">
        <v>7.1943201339382519</v>
      </c>
      <c r="E1486" s="9">
        <v>9.0474511740826813</v>
      </c>
      <c r="F1486" s="9">
        <v>9.1453270527433475</v>
      </c>
      <c r="G1486" s="9">
        <v>11.531818181818183</v>
      </c>
      <c r="H1486" s="9"/>
      <c r="I1486" s="9"/>
    </row>
    <row r="1487" spans="1:9" x14ac:dyDescent="0.25">
      <c r="A1487" s="7" t="s">
        <v>34</v>
      </c>
      <c r="B1487" s="8" t="s">
        <v>310</v>
      </c>
      <c r="C1487" s="17">
        <v>2018</v>
      </c>
      <c r="D1487" s="9">
        <v>7.217066372503302</v>
      </c>
      <c r="E1487" s="9">
        <v>8.9449561377384263</v>
      </c>
      <c r="F1487" s="9">
        <v>9.0448973170856295</v>
      </c>
      <c r="G1487" s="9">
        <v>10.472727272727273</v>
      </c>
      <c r="H1487" s="9"/>
      <c r="I1487" s="9"/>
    </row>
    <row r="1488" spans="1:9" x14ac:dyDescent="0.25">
      <c r="A1488" s="10" t="s">
        <v>34</v>
      </c>
      <c r="B1488" s="11" t="s">
        <v>310</v>
      </c>
      <c r="C1488" s="18">
        <v>2019</v>
      </c>
      <c r="D1488" s="12">
        <v>13.651097241795853</v>
      </c>
      <c r="E1488" s="12">
        <v>16.067858681602758</v>
      </c>
      <c r="F1488" s="12">
        <v>16.251712558764272</v>
      </c>
      <c r="G1488" s="12">
        <v>18.852713178294575</v>
      </c>
      <c r="H1488" s="12"/>
      <c r="I1488" s="12"/>
    </row>
    <row r="1489" spans="1:9" x14ac:dyDescent="0.25">
      <c r="A1489" s="10" t="s">
        <v>34</v>
      </c>
      <c r="B1489" s="11" t="s">
        <v>310</v>
      </c>
      <c r="C1489" s="18">
        <v>2020</v>
      </c>
      <c r="D1489" s="12">
        <v>7.7308684436801371</v>
      </c>
      <c r="E1489" s="12">
        <v>9.0274097761534939</v>
      </c>
      <c r="F1489" s="12">
        <v>9.1751740139211133</v>
      </c>
      <c r="G1489" s="12">
        <v>7.5185185185185182</v>
      </c>
      <c r="H1489" s="12"/>
      <c r="I1489" s="12"/>
    </row>
    <row r="1490" spans="1:9" x14ac:dyDescent="0.25">
      <c r="A1490" s="7" t="s">
        <v>34</v>
      </c>
      <c r="B1490" s="8" t="s">
        <v>311</v>
      </c>
      <c r="C1490" s="17">
        <v>2015</v>
      </c>
      <c r="D1490" s="9">
        <v>3.7463784517427619</v>
      </c>
      <c r="E1490" s="9">
        <v>5.4576762881965477</v>
      </c>
      <c r="F1490" s="9">
        <v>4.6012583095916435</v>
      </c>
      <c r="G1490" s="9"/>
      <c r="H1490" s="9"/>
      <c r="I1490" s="9"/>
    </row>
    <row r="1491" spans="1:9" x14ac:dyDescent="0.25">
      <c r="A1491" s="7" t="s">
        <v>34</v>
      </c>
      <c r="B1491" s="8" t="s">
        <v>311</v>
      </c>
      <c r="C1491" s="17">
        <v>2016</v>
      </c>
      <c r="D1491" s="9">
        <v>3.7278219526217202</v>
      </c>
      <c r="E1491" s="9">
        <v>5.1150986979568227</v>
      </c>
      <c r="F1491" s="9">
        <v>4.4379439696106369</v>
      </c>
      <c r="G1491" s="9"/>
      <c r="H1491" s="9"/>
      <c r="I1491" s="9"/>
    </row>
    <row r="1492" spans="1:9" x14ac:dyDescent="0.25">
      <c r="A1492" s="7" t="s">
        <v>34</v>
      </c>
      <c r="B1492" s="8" t="s">
        <v>311</v>
      </c>
      <c r="C1492" s="17">
        <v>2017</v>
      </c>
      <c r="D1492" s="9">
        <v>3.9669879606480389</v>
      </c>
      <c r="E1492" s="9">
        <v>4.8971343889091914</v>
      </c>
      <c r="F1492" s="9">
        <v>3.936666666666667</v>
      </c>
      <c r="G1492" s="9"/>
      <c r="H1492" s="9"/>
      <c r="I1492" s="9"/>
    </row>
    <row r="1493" spans="1:9" x14ac:dyDescent="0.25">
      <c r="A1493" s="7" t="s">
        <v>34</v>
      </c>
      <c r="B1493" s="8" t="s">
        <v>311</v>
      </c>
      <c r="C1493" s="17">
        <v>2018</v>
      </c>
      <c r="D1493" s="9">
        <v>3.7726538395485036</v>
      </c>
      <c r="E1493" s="9">
        <v>5.0848893538150888</v>
      </c>
      <c r="F1493" s="9">
        <v>4.6050349650349656</v>
      </c>
      <c r="G1493" s="9"/>
      <c r="H1493" s="9"/>
      <c r="I1493" s="9"/>
    </row>
    <row r="1494" spans="1:9" x14ac:dyDescent="0.25">
      <c r="A1494" s="10" t="s">
        <v>34</v>
      </c>
      <c r="B1494" s="11" t="s">
        <v>311</v>
      </c>
      <c r="C1494" s="18">
        <v>2019</v>
      </c>
      <c r="D1494" s="12">
        <v>7.9633507853403138</v>
      </c>
      <c r="E1494" s="12">
        <v>10.006155950752394</v>
      </c>
      <c r="F1494" s="12">
        <v>9.0584615384615379</v>
      </c>
      <c r="G1494" s="12"/>
      <c r="H1494" s="12"/>
      <c r="I1494" s="12"/>
    </row>
    <row r="1495" spans="1:9" x14ac:dyDescent="0.25">
      <c r="A1495" s="10" t="s">
        <v>34</v>
      </c>
      <c r="B1495" s="11" t="s">
        <v>311</v>
      </c>
      <c r="C1495" s="18">
        <v>2020</v>
      </c>
      <c r="D1495" s="12">
        <v>4.721374045801527</v>
      </c>
      <c r="E1495" s="12">
        <v>5.6026785714285712</v>
      </c>
      <c r="F1495" s="12">
        <v>4.2666666666666666</v>
      </c>
      <c r="G1495" s="12"/>
      <c r="H1495" s="12"/>
      <c r="I1495" s="12"/>
    </row>
    <row r="1496" spans="1:9" x14ac:dyDescent="0.25">
      <c r="A1496" s="7" t="s">
        <v>34</v>
      </c>
      <c r="B1496" s="8" t="s">
        <v>312</v>
      </c>
      <c r="C1496" s="17">
        <v>2015</v>
      </c>
      <c r="D1496" s="9">
        <v>14.203213963214667</v>
      </c>
      <c r="E1496" s="9">
        <v>11.059614529862756</v>
      </c>
      <c r="F1496" s="9">
        <v>11.726625695755869</v>
      </c>
      <c r="G1496" s="9">
        <v>12</v>
      </c>
      <c r="H1496" s="9"/>
      <c r="I1496" s="9">
        <v>10.4</v>
      </c>
    </row>
    <row r="1497" spans="1:9" x14ac:dyDescent="0.25">
      <c r="A1497" s="7" t="s">
        <v>34</v>
      </c>
      <c r="B1497" s="8" t="s">
        <v>312</v>
      </c>
      <c r="C1497" s="17">
        <v>2016</v>
      </c>
      <c r="D1497" s="9">
        <v>12.993133724496722</v>
      </c>
      <c r="E1497" s="9">
        <v>10.18672842316905</v>
      </c>
      <c r="F1497" s="9">
        <v>10.856177781899667</v>
      </c>
      <c r="G1497" s="9"/>
      <c r="H1497" s="9"/>
      <c r="I1497" s="9">
        <v>26.416666666666668</v>
      </c>
    </row>
    <row r="1498" spans="1:9" x14ac:dyDescent="0.25">
      <c r="A1498" s="7" t="s">
        <v>34</v>
      </c>
      <c r="B1498" s="8" t="s">
        <v>312</v>
      </c>
      <c r="C1498" s="17">
        <v>2017</v>
      </c>
      <c r="D1498" s="9">
        <v>11.033147253705385</v>
      </c>
      <c r="E1498" s="9">
        <v>10.582911334359919</v>
      </c>
      <c r="F1498" s="9">
        <v>10.808570831981385</v>
      </c>
      <c r="G1498" s="9"/>
      <c r="H1498" s="9"/>
      <c r="I1498" s="9">
        <v>18.833333333333332</v>
      </c>
    </row>
    <row r="1499" spans="1:9" x14ac:dyDescent="0.25">
      <c r="A1499" s="7" t="s">
        <v>34</v>
      </c>
      <c r="B1499" s="8" t="s">
        <v>312</v>
      </c>
      <c r="C1499" s="17">
        <v>2018</v>
      </c>
      <c r="D1499" s="9">
        <v>10.908422026501322</v>
      </c>
      <c r="E1499" s="9">
        <v>10.019983807334349</v>
      </c>
      <c r="F1499" s="9">
        <v>10.549491872195972</v>
      </c>
      <c r="G1499" s="9">
        <v>5.5555555555555554</v>
      </c>
      <c r="H1499" s="9"/>
      <c r="I1499" s="9">
        <v>27.09090909090909</v>
      </c>
    </row>
    <row r="1500" spans="1:9" x14ac:dyDescent="0.25">
      <c r="A1500" s="10" t="s">
        <v>34</v>
      </c>
      <c r="B1500" s="11" t="s">
        <v>312</v>
      </c>
      <c r="C1500" s="18">
        <v>2019</v>
      </c>
      <c r="D1500" s="12">
        <v>20.211721944570648</v>
      </c>
      <c r="E1500" s="12">
        <v>18.266222565871647</v>
      </c>
      <c r="F1500" s="12">
        <v>18.771512879814978</v>
      </c>
      <c r="G1500" s="12">
        <v>12.461538461538462</v>
      </c>
      <c r="H1500" s="12"/>
      <c r="I1500" s="12">
        <v>26.153846153846153</v>
      </c>
    </row>
    <row r="1501" spans="1:9" x14ac:dyDescent="0.25">
      <c r="A1501" s="10" t="s">
        <v>34</v>
      </c>
      <c r="B1501" s="11" t="s">
        <v>312</v>
      </c>
      <c r="C1501" s="18">
        <v>2020</v>
      </c>
      <c r="D1501" s="12">
        <v>10.519157088122606</v>
      </c>
      <c r="E1501" s="12">
        <v>10.826109258784303</v>
      </c>
      <c r="F1501" s="12">
        <v>10.722610325438746</v>
      </c>
      <c r="G1501" s="12">
        <v>7.166666666666667</v>
      </c>
      <c r="H1501" s="12"/>
      <c r="I1501" s="12">
        <v>69</v>
      </c>
    </row>
    <row r="1502" spans="1:9" x14ac:dyDescent="0.25">
      <c r="A1502" s="7" t="s">
        <v>34</v>
      </c>
      <c r="B1502" s="8" t="s">
        <v>313</v>
      </c>
      <c r="C1502" s="17">
        <v>2015</v>
      </c>
      <c r="D1502" s="9">
        <v>13.709811874256507</v>
      </c>
      <c r="E1502" s="9">
        <v>14.730241838066936</v>
      </c>
      <c r="F1502" s="9">
        <v>14.551661213799187</v>
      </c>
      <c r="G1502" s="9"/>
      <c r="H1502" s="9"/>
      <c r="I1502" s="9"/>
    </row>
    <row r="1503" spans="1:9" x14ac:dyDescent="0.25">
      <c r="A1503" s="7" t="s">
        <v>34</v>
      </c>
      <c r="B1503" s="8" t="s">
        <v>313</v>
      </c>
      <c r="C1503" s="17">
        <v>2016</v>
      </c>
      <c r="D1503" s="9">
        <v>11.810660083698286</v>
      </c>
      <c r="E1503" s="9">
        <v>12.467034546405474</v>
      </c>
      <c r="F1503" s="9">
        <v>12.732855107855107</v>
      </c>
      <c r="G1503" s="9"/>
      <c r="H1503" s="9"/>
      <c r="I1503" s="9"/>
    </row>
    <row r="1504" spans="1:9" x14ac:dyDescent="0.25">
      <c r="A1504" s="7" t="s">
        <v>34</v>
      </c>
      <c r="B1504" s="8" t="s">
        <v>313</v>
      </c>
      <c r="C1504" s="17">
        <v>2017</v>
      </c>
      <c r="D1504" s="9">
        <v>11.333138449094424</v>
      </c>
      <c r="E1504" s="9">
        <v>12.868132336030548</v>
      </c>
      <c r="F1504" s="9">
        <v>12.553696752981187</v>
      </c>
      <c r="G1504" s="9"/>
      <c r="H1504" s="9"/>
      <c r="I1504" s="9"/>
    </row>
    <row r="1505" spans="1:9" x14ac:dyDescent="0.25">
      <c r="A1505" s="7" t="s">
        <v>34</v>
      </c>
      <c r="B1505" s="8" t="s">
        <v>313</v>
      </c>
      <c r="C1505" s="17">
        <v>2018</v>
      </c>
      <c r="D1505" s="9">
        <v>11.712334891377735</v>
      </c>
      <c r="E1505" s="9">
        <v>12.474240422188487</v>
      </c>
      <c r="F1505" s="9">
        <v>11.897665008955173</v>
      </c>
      <c r="G1505" s="9"/>
      <c r="H1505" s="9"/>
      <c r="I1505" s="9"/>
    </row>
    <row r="1506" spans="1:9" x14ac:dyDescent="0.25">
      <c r="A1506" s="10" t="s">
        <v>34</v>
      </c>
      <c r="B1506" s="11" t="s">
        <v>313</v>
      </c>
      <c r="C1506" s="18">
        <v>2019</v>
      </c>
      <c r="D1506" s="12">
        <v>22.113503393400421</v>
      </c>
      <c r="E1506" s="12">
        <v>22.410294852573713</v>
      </c>
      <c r="F1506" s="12">
        <v>20.787812840043525</v>
      </c>
      <c r="G1506" s="12"/>
      <c r="H1506" s="12"/>
      <c r="I1506" s="12"/>
    </row>
    <row r="1507" spans="1:9" x14ac:dyDescent="0.25">
      <c r="A1507" s="10" t="s">
        <v>34</v>
      </c>
      <c r="B1507" s="11" t="s">
        <v>313</v>
      </c>
      <c r="C1507" s="18">
        <v>2020</v>
      </c>
      <c r="D1507" s="12">
        <v>10.890895410082768</v>
      </c>
      <c r="E1507" s="12">
        <v>10.639488409272582</v>
      </c>
      <c r="F1507" s="12">
        <v>8.85</v>
      </c>
      <c r="G1507" s="12"/>
      <c r="H1507" s="12"/>
      <c r="I1507" s="12"/>
    </row>
    <row r="1508" spans="1:9" x14ac:dyDescent="0.25">
      <c r="A1508" s="7" t="s">
        <v>34</v>
      </c>
      <c r="B1508" s="8" t="s">
        <v>314</v>
      </c>
      <c r="C1508" s="17">
        <v>2015</v>
      </c>
      <c r="D1508" s="9">
        <v>13.021813944263927</v>
      </c>
      <c r="E1508" s="9">
        <v>15.040489973621741</v>
      </c>
      <c r="F1508" s="9">
        <v>13.370851264084381</v>
      </c>
      <c r="G1508" s="9">
        <v>12.403508771929824</v>
      </c>
      <c r="H1508" s="9"/>
      <c r="I1508" s="9"/>
    </row>
    <row r="1509" spans="1:9" x14ac:dyDescent="0.25">
      <c r="A1509" s="7" t="s">
        <v>34</v>
      </c>
      <c r="B1509" s="8" t="s">
        <v>314</v>
      </c>
      <c r="C1509" s="17">
        <v>2016</v>
      </c>
      <c r="D1509" s="9">
        <v>12.056593440770285</v>
      </c>
      <c r="E1509" s="9">
        <v>14.747731834641955</v>
      </c>
      <c r="F1509" s="9">
        <v>11.980591496268341</v>
      </c>
      <c r="G1509" s="9">
        <v>13.35526315789474</v>
      </c>
      <c r="H1509" s="9"/>
      <c r="I1509" s="9"/>
    </row>
    <row r="1510" spans="1:9" x14ac:dyDescent="0.25">
      <c r="A1510" s="7" t="s">
        <v>34</v>
      </c>
      <c r="B1510" s="8" t="s">
        <v>314</v>
      </c>
      <c r="C1510" s="17">
        <v>2017</v>
      </c>
      <c r="D1510" s="9">
        <v>11.75907519451016</v>
      </c>
      <c r="E1510" s="9">
        <v>14.411357095265407</v>
      </c>
      <c r="F1510" s="9">
        <v>11.553289353353492</v>
      </c>
      <c r="G1510" s="9">
        <v>13.494232348111659</v>
      </c>
      <c r="H1510" s="9"/>
      <c r="I1510" s="9"/>
    </row>
    <row r="1511" spans="1:9" x14ac:dyDescent="0.25">
      <c r="A1511" s="7" t="s">
        <v>34</v>
      </c>
      <c r="B1511" s="8" t="s">
        <v>314</v>
      </c>
      <c r="C1511" s="17">
        <v>2018</v>
      </c>
      <c r="D1511" s="9">
        <v>10.701842977333412</v>
      </c>
      <c r="E1511" s="9">
        <v>13.474107840185576</v>
      </c>
      <c r="F1511" s="9">
        <v>10.611038947943625</v>
      </c>
      <c r="G1511" s="9">
        <v>11.085378060674502</v>
      </c>
      <c r="H1511" s="9"/>
      <c r="I1511" s="9"/>
    </row>
    <row r="1512" spans="1:9" x14ac:dyDescent="0.25">
      <c r="A1512" s="10" t="s">
        <v>34</v>
      </c>
      <c r="B1512" s="11" t="s">
        <v>314</v>
      </c>
      <c r="C1512" s="18">
        <v>2019</v>
      </c>
      <c r="D1512" s="12">
        <v>9.5755045233124569</v>
      </c>
      <c r="E1512" s="12">
        <v>10.231548938866013</v>
      </c>
      <c r="F1512" s="12">
        <v>8.338577721837634</v>
      </c>
      <c r="G1512" s="12">
        <v>9.0307017543859658</v>
      </c>
      <c r="H1512" s="12"/>
      <c r="I1512" s="12"/>
    </row>
    <row r="1513" spans="1:9" x14ac:dyDescent="0.25">
      <c r="A1513" s="10" t="s">
        <v>34</v>
      </c>
      <c r="B1513" s="11" t="s">
        <v>314</v>
      </c>
      <c r="C1513" s="18">
        <v>2020</v>
      </c>
      <c r="D1513" s="12">
        <v>6.6680743243243246</v>
      </c>
      <c r="E1513" s="12">
        <v>4.0976547481737793</v>
      </c>
      <c r="F1513" s="12">
        <v>5.512557077625571</v>
      </c>
      <c r="G1513" s="12">
        <v>4.5</v>
      </c>
      <c r="H1513" s="12"/>
      <c r="I1513" s="12"/>
    </row>
    <row r="1514" spans="1:9" x14ac:dyDescent="0.25">
      <c r="A1514" s="7" t="s">
        <v>34</v>
      </c>
      <c r="B1514" s="8" t="s">
        <v>315</v>
      </c>
      <c r="C1514" s="17">
        <v>2015</v>
      </c>
      <c r="D1514" s="9">
        <v>11.747848940259836</v>
      </c>
      <c r="E1514" s="9">
        <v>15.470382468769493</v>
      </c>
      <c r="F1514" s="9">
        <v>13.569984408439574</v>
      </c>
      <c r="G1514" s="9">
        <v>10.21875</v>
      </c>
      <c r="H1514" s="9"/>
      <c r="I1514" s="9">
        <v>2</v>
      </c>
    </row>
    <row r="1515" spans="1:9" x14ac:dyDescent="0.25">
      <c r="A1515" s="7" t="s">
        <v>34</v>
      </c>
      <c r="B1515" s="8" t="s">
        <v>315</v>
      </c>
      <c r="C1515" s="17">
        <v>2016</v>
      </c>
      <c r="D1515" s="9">
        <v>10.698479534184942</v>
      </c>
      <c r="E1515" s="9">
        <v>13.838541767684021</v>
      </c>
      <c r="F1515" s="9">
        <v>12.84220209478096</v>
      </c>
      <c r="G1515" s="9">
        <v>8.8478339492300915</v>
      </c>
      <c r="H1515" s="9">
        <v>18.824999999999999</v>
      </c>
      <c r="I1515" s="9"/>
    </row>
    <row r="1516" spans="1:9" x14ac:dyDescent="0.25">
      <c r="A1516" s="7" t="s">
        <v>34</v>
      </c>
      <c r="B1516" s="8" t="s">
        <v>315</v>
      </c>
      <c r="C1516" s="17">
        <v>2017</v>
      </c>
      <c r="D1516" s="9">
        <v>10.483344684385216</v>
      </c>
      <c r="E1516" s="9">
        <v>11.763419783450905</v>
      </c>
      <c r="F1516" s="9">
        <v>12.250712821091376</v>
      </c>
      <c r="G1516" s="9">
        <v>8.2847212350943682</v>
      </c>
      <c r="H1516" s="9">
        <v>20.962962962962962</v>
      </c>
      <c r="I1516" s="9"/>
    </row>
    <row r="1517" spans="1:9" x14ac:dyDescent="0.25">
      <c r="A1517" s="7" t="s">
        <v>34</v>
      </c>
      <c r="B1517" s="8" t="s">
        <v>315</v>
      </c>
      <c r="C1517" s="17">
        <v>2018</v>
      </c>
      <c r="D1517" s="9">
        <v>9.779747134601509</v>
      </c>
      <c r="E1517" s="9">
        <v>10.752358795652329</v>
      </c>
      <c r="F1517" s="9">
        <v>11.638028324963221</v>
      </c>
      <c r="G1517" s="9">
        <v>8.119702246451924</v>
      </c>
      <c r="H1517" s="9">
        <v>24.318181818181817</v>
      </c>
      <c r="I1517" s="9"/>
    </row>
    <row r="1518" spans="1:9" x14ac:dyDescent="0.25">
      <c r="A1518" s="10" t="s">
        <v>34</v>
      </c>
      <c r="B1518" s="11" t="s">
        <v>315</v>
      </c>
      <c r="C1518" s="18">
        <v>2019</v>
      </c>
      <c r="D1518" s="12">
        <v>19.154597667120612</v>
      </c>
      <c r="E1518" s="12">
        <v>19.842439644218551</v>
      </c>
      <c r="F1518" s="12">
        <v>21.241608262633715</v>
      </c>
      <c r="G1518" s="12">
        <v>14.986125933831376</v>
      </c>
      <c r="H1518" s="12">
        <v>61.942307692307693</v>
      </c>
      <c r="I1518" s="12"/>
    </row>
    <row r="1519" spans="1:9" x14ac:dyDescent="0.25">
      <c r="A1519" s="10" t="s">
        <v>34</v>
      </c>
      <c r="B1519" s="11" t="s">
        <v>315</v>
      </c>
      <c r="C1519" s="18">
        <v>2020</v>
      </c>
      <c r="D1519" s="12">
        <v>10.470871327254306</v>
      </c>
      <c r="E1519" s="12">
        <v>11.146966292134831</v>
      </c>
      <c r="F1519" s="12">
        <v>11.971014492753623</v>
      </c>
      <c r="G1519" s="12">
        <v>9.1081677704194259</v>
      </c>
      <c r="H1519" s="12">
        <v>25.5</v>
      </c>
      <c r="I1519" s="12"/>
    </row>
    <row r="1520" spans="1:9" x14ac:dyDescent="0.25">
      <c r="A1520" s="7" t="s">
        <v>34</v>
      </c>
      <c r="B1520" s="8" t="s">
        <v>316</v>
      </c>
      <c r="C1520" s="17">
        <v>2015</v>
      </c>
      <c r="D1520" s="9">
        <v>9.7326619479345826</v>
      </c>
      <c r="E1520" s="9">
        <v>10.335222965677522</v>
      </c>
      <c r="F1520" s="9">
        <v>11.630973023763955</v>
      </c>
      <c r="G1520" s="9">
        <v>12.134615384615383</v>
      </c>
      <c r="H1520" s="9"/>
      <c r="I1520" s="9"/>
    </row>
    <row r="1521" spans="1:9" x14ac:dyDescent="0.25">
      <c r="A1521" s="7" t="s">
        <v>34</v>
      </c>
      <c r="B1521" s="8" t="s">
        <v>316</v>
      </c>
      <c r="C1521" s="17">
        <v>2016</v>
      </c>
      <c r="D1521" s="9">
        <v>10.049178845754325</v>
      </c>
      <c r="E1521" s="9">
        <v>9.8862014928879489</v>
      </c>
      <c r="F1521" s="9">
        <v>11.19817006508581</v>
      </c>
      <c r="G1521" s="9">
        <v>7.5605056980056977</v>
      </c>
      <c r="H1521" s="9"/>
      <c r="I1521" s="9"/>
    </row>
    <row r="1522" spans="1:9" x14ac:dyDescent="0.25">
      <c r="A1522" s="7" t="s">
        <v>34</v>
      </c>
      <c r="B1522" s="8" t="s">
        <v>316</v>
      </c>
      <c r="C1522" s="17">
        <v>2017</v>
      </c>
      <c r="D1522" s="9">
        <v>9.8845264098835326</v>
      </c>
      <c r="E1522" s="9">
        <v>9.8245201427206865</v>
      </c>
      <c r="F1522" s="9">
        <v>11.186262106137919</v>
      </c>
      <c r="G1522" s="9">
        <v>5.481481481481481</v>
      </c>
      <c r="H1522" s="9"/>
      <c r="I1522" s="9"/>
    </row>
    <row r="1523" spans="1:9" x14ac:dyDescent="0.25">
      <c r="A1523" s="7" t="s">
        <v>34</v>
      </c>
      <c r="B1523" s="8" t="s">
        <v>316</v>
      </c>
      <c r="C1523" s="17">
        <v>2018</v>
      </c>
      <c r="D1523" s="9">
        <v>10.039179020562528</v>
      </c>
      <c r="E1523" s="9">
        <v>10.079989458815273</v>
      </c>
      <c r="F1523" s="9">
        <v>11.594948431727817</v>
      </c>
      <c r="G1523" s="9">
        <v>6.5</v>
      </c>
      <c r="H1523" s="9"/>
      <c r="I1523" s="9"/>
    </row>
    <row r="1524" spans="1:9" x14ac:dyDescent="0.25">
      <c r="A1524" s="10" t="s">
        <v>34</v>
      </c>
      <c r="B1524" s="11" t="s">
        <v>316</v>
      </c>
      <c r="C1524" s="18">
        <v>2019</v>
      </c>
      <c r="D1524" s="12">
        <v>18.202091618795109</v>
      </c>
      <c r="E1524" s="12">
        <v>18.075277810969052</v>
      </c>
      <c r="F1524" s="12">
        <v>21.004801707273696</v>
      </c>
      <c r="G1524" s="12"/>
      <c r="H1524" s="12"/>
      <c r="I1524" s="12"/>
    </row>
    <row r="1525" spans="1:9" x14ac:dyDescent="0.25">
      <c r="A1525" s="10" t="s">
        <v>34</v>
      </c>
      <c r="B1525" s="11" t="s">
        <v>316</v>
      </c>
      <c r="C1525" s="18">
        <v>2020</v>
      </c>
      <c r="D1525" s="12">
        <v>10.954631379962192</v>
      </c>
      <c r="E1525" s="12">
        <v>10.685800604229607</v>
      </c>
      <c r="F1525" s="12">
        <v>12.363013698630137</v>
      </c>
      <c r="G1525" s="12"/>
      <c r="H1525" s="12"/>
      <c r="I1525" s="12"/>
    </row>
    <row r="1526" spans="1:9" x14ac:dyDescent="0.25">
      <c r="A1526" s="7" t="s">
        <v>34</v>
      </c>
      <c r="B1526" s="8" t="s">
        <v>317</v>
      </c>
      <c r="C1526" s="17">
        <v>2015</v>
      </c>
      <c r="D1526" s="9">
        <v>10.496295520434671</v>
      </c>
      <c r="E1526" s="9">
        <v>10.90897693911216</v>
      </c>
      <c r="F1526" s="9">
        <v>10.899371199814739</v>
      </c>
      <c r="G1526" s="9">
        <v>7.3714285714285719</v>
      </c>
      <c r="H1526" s="9"/>
      <c r="I1526" s="9"/>
    </row>
    <row r="1527" spans="1:9" x14ac:dyDescent="0.25">
      <c r="A1527" s="7" t="s">
        <v>34</v>
      </c>
      <c r="B1527" s="8" t="s">
        <v>317</v>
      </c>
      <c r="C1527" s="17">
        <v>2016</v>
      </c>
      <c r="D1527" s="9">
        <v>9.9263547803658749</v>
      </c>
      <c r="E1527" s="9">
        <v>9.7433717991532216</v>
      </c>
      <c r="F1527" s="9">
        <v>9.8859566341750558</v>
      </c>
      <c r="G1527" s="9">
        <v>7.8928571428571432</v>
      </c>
      <c r="H1527" s="9"/>
      <c r="I1527" s="9"/>
    </row>
    <row r="1528" spans="1:9" x14ac:dyDescent="0.25">
      <c r="A1528" s="7" t="s">
        <v>34</v>
      </c>
      <c r="B1528" s="8" t="s">
        <v>317</v>
      </c>
      <c r="C1528" s="17">
        <v>2017</v>
      </c>
      <c r="D1528" s="9">
        <v>9.8661671439681751</v>
      </c>
      <c r="E1528" s="9">
        <v>9.8027495819998851</v>
      </c>
      <c r="F1528" s="9">
        <v>9.8572607647952655</v>
      </c>
      <c r="G1528" s="9">
        <v>9.0277777777777786</v>
      </c>
      <c r="H1528" s="9"/>
      <c r="I1528" s="9"/>
    </row>
    <row r="1529" spans="1:9" x14ac:dyDescent="0.25">
      <c r="A1529" s="7" t="s">
        <v>34</v>
      </c>
      <c r="B1529" s="8" t="s">
        <v>317</v>
      </c>
      <c r="C1529" s="17">
        <v>2018</v>
      </c>
      <c r="D1529" s="9">
        <v>9.6927000180831033</v>
      </c>
      <c r="E1529" s="9">
        <v>9.3941536265371433</v>
      </c>
      <c r="F1529" s="9">
        <v>9.5901877415059857</v>
      </c>
      <c r="G1529" s="9">
        <v>9.6060606060606055</v>
      </c>
      <c r="H1529" s="9"/>
      <c r="I1529" s="9"/>
    </row>
    <row r="1530" spans="1:9" x14ac:dyDescent="0.25">
      <c r="A1530" s="10" t="s">
        <v>34</v>
      </c>
      <c r="B1530" s="11" t="s">
        <v>317</v>
      </c>
      <c r="C1530" s="18">
        <v>2019</v>
      </c>
      <c r="D1530" s="12">
        <v>18.780918306499704</v>
      </c>
      <c r="E1530" s="12">
        <v>17.370857030790351</v>
      </c>
      <c r="F1530" s="12">
        <v>17.595618136048024</v>
      </c>
      <c r="G1530" s="12">
        <v>13.846153846153847</v>
      </c>
      <c r="H1530" s="12"/>
      <c r="I1530" s="12"/>
    </row>
    <row r="1531" spans="1:9" x14ac:dyDescent="0.25">
      <c r="A1531" s="10" t="s">
        <v>34</v>
      </c>
      <c r="B1531" s="11" t="s">
        <v>317</v>
      </c>
      <c r="C1531" s="18">
        <v>2020</v>
      </c>
      <c r="D1531" s="12">
        <v>9.97429435483871</v>
      </c>
      <c r="E1531" s="12">
        <v>9.4961958319550117</v>
      </c>
      <c r="F1531" s="12">
        <v>9.5891325071496656</v>
      </c>
      <c r="G1531" s="12">
        <v>6.2222222222222223</v>
      </c>
      <c r="H1531" s="12"/>
      <c r="I1531" s="12"/>
    </row>
    <row r="1532" spans="1:9" x14ac:dyDescent="0.25">
      <c r="A1532" s="7" t="s">
        <v>34</v>
      </c>
      <c r="B1532" s="8" t="s">
        <v>318</v>
      </c>
      <c r="C1532" s="17">
        <v>2015</v>
      </c>
      <c r="D1532" s="9">
        <v>9.2929418248462969</v>
      </c>
      <c r="E1532" s="9">
        <v>8.1314594517703362</v>
      </c>
      <c r="F1532" s="9">
        <v>7.6222339874506959</v>
      </c>
      <c r="G1532" s="9">
        <v>1</v>
      </c>
      <c r="H1532" s="9"/>
      <c r="I1532" s="9"/>
    </row>
    <row r="1533" spans="1:9" x14ac:dyDescent="0.25">
      <c r="A1533" s="7" t="s">
        <v>34</v>
      </c>
      <c r="B1533" s="8" t="s">
        <v>318</v>
      </c>
      <c r="C1533" s="17">
        <v>2016</v>
      </c>
      <c r="D1533" s="9">
        <v>9.5968293376267244</v>
      </c>
      <c r="E1533" s="9">
        <v>7.7382111245161624</v>
      </c>
      <c r="F1533" s="9">
        <v>7.4441479784671571</v>
      </c>
      <c r="G1533" s="9">
        <v>6.8518518518518521</v>
      </c>
      <c r="H1533" s="9">
        <v>5.0551442646023927</v>
      </c>
      <c r="I1533" s="9">
        <v>5</v>
      </c>
    </row>
    <row r="1534" spans="1:9" x14ac:dyDescent="0.25">
      <c r="A1534" s="7" t="s">
        <v>34</v>
      </c>
      <c r="B1534" s="8" t="s">
        <v>318</v>
      </c>
      <c r="C1534" s="17">
        <v>2017</v>
      </c>
      <c r="D1534" s="9">
        <v>8.473391305291285</v>
      </c>
      <c r="E1534" s="9">
        <v>7.4963006806071704</v>
      </c>
      <c r="F1534" s="9">
        <v>7.4145714523893664</v>
      </c>
      <c r="G1534" s="9">
        <v>12.666608022519354</v>
      </c>
      <c r="H1534" s="9">
        <v>5.8017502198486071</v>
      </c>
      <c r="I1534" s="9">
        <v>6.9090909090909092</v>
      </c>
    </row>
    <row r="1535" spans="1:9" x14ac:dyDescent="0.25">
      <c r="A1535" s="7" t="s">
        <v>34</v>
      </c>
      <c r="B1535" s="8" t="s">
        <v>318</v>
      </c>
      <c r="C1535" s="17">
        <v>2018</v>
      </c>
      <c r="D1535" s="9">
        <v>8.463134590821106</v>
      </c>
      <c r="E1535" s="9">
        <v>7.3437994934585022</v>
      </c>
      <c r="F1535" s="9">
        <v>7.4258267033387062</v>
      </c>
      <c r="G1535" s="9">
        <v>10.415987460815046</v>
      </c>
      <c r="H1535" s="9">
        <v>5.8095597507573729</v>
      </c>
      <c r="I1535" s="9">
        <v>6</v>
      </c>
    </row>
    <row r="1536" spans="1:9" x14ac:dyDescent="0.25">
      <c r="A1536" s="10" t="s">
        <v>34</v>
      </c>
      <c r="B1536" s="11" t="s">
        <v>318</v>
      </c>
      <c r="C1536" s="18">
        <v>2019</v>
      </c>
      <c r="D1536" s="12">
        <v>16.506798096532972</v>
      </c>
      <c r="E1536" s="12">
        <v>13.440950920245399</v>
      </c>
      <c r="F1536" s="12">
        <v>13.58077709611452</v>
      </c>
      <c r="G1536" s="12">
        <v>18.301703163017031</v>
      </c>
      <c r="H1536" s="12">
        <v>10.856681034482758</v>
      </c>
      <c r="I1536" s="12">
        <v>0</v>
      </c>
    </row>
    <row r="1537" spans="1:9" x14ac:dyDescent="0.25">
      <c r="A1537" s="10" t="s">
        <v>34</v>
      </c>
      <c r="B1537" s="11" t="s">
        <v>318</v>
      </c>
      <c r="C1537" s="18">
        <v>2020</v>
      </c>
      <c r="D1537" s="12">
        <v>9.8105950653120466</v>
      </c>
      <c r="E1537" s="12">
        <v>7.6253221649484537</v>
      </c>
      <c r="F1537" s="12">
        <v>7.4828571428571431</v>
      </c>
      <c r="G1537" s="12">
        <v>9.264705882352942</v>
      </c>
      <c r="H1537" s="12">
        <v>8.004683840749415</v>
      </c>
      <c r="I1537" s="12">
        <v>1.6666666666666667</v>
      </c>
    </row>
    <row r="1538" spans="1:9" x14ac:dyDescent="0.25">
      <c r="A1538" s="7" t="s">
        <v>34</v>
      </c>
      <c r="B1538" s="8" t="s">
        <v>319</v>
      </c>
      <c r="C1538" s="17">
        <v>2015</v>
      </c>
      <c r="D1538" s="9">
        <v>7.7658101934978356</v>
      </c>
      <c r="E1538" s="9">
        <v>8.3480285780964429</v>
      </c>
      <c r="F1538" s="9">
        <v>9.4498548437529646</v>
      </c>
      <c r="G1538" s="9">
        <v>13.268914473684212</v>
      </c>
      <c r="H1538" s="9"/>
      <c r="I1538" s="9"/>
    </row>
    <row r="1539" spans="1:9" x14ac:dyDescent="0.25">
      <c r="A1539" s="7" t="s">
        <v>34</v>
      </c>
      <c r="B1539" s="8" t="s">
        <v>319</v>
      </c>
      <c r="C1539" s="17">
        <v>2016</v>
      </c>
      <c r="D1539" s="9">
        <v>7.1780360266756418</v>
      </c>
      <c r="E1539" s="9">
        <v>7.5877504920581416</v>
      </c>
      <c r="F1539" s="9">
        <v>8.4867074455954157</v>
      </c>
      <c r="G1539" s="9">
        <v>12.570175438596493</v>
      </c>
      <c r="H1539" s="9"/>
      <c r="I1539" s="9"/>
    </row>
    <row r="1540" spans="1:9" x14ac:dyDescent="0.25">
      <c r="A1540" s="7" t="s">
        <v>34</v>
      </c>
      <c r="B1540" s="8" t="s">
        <v>319</v>
      </c>
      <c r="C1540" s="17">
        <v>2017</v>
      </c>
      <c r="D1540" s="9">
        <v>7.3645403609543401</v>
      </c>
      <c r="E1540" s="9">
        <v>7.8496057639475048</v>
      </c>
      <c r="F1540" s="9">
        <v>8.694928969677127</v>
      </c>
      <c r="G1540" s="9">
        <v>12.706140350877192</v>
      </c>
      <c r="H1540" s="9"/>
      <c r="I1540" s="9"/>
    </row>
    <row r="1541" spans="1:9" x14ac:dyDescent="0.25">
      <c r="A1541" s="7" t="s">
        <v>34</v>
      </c>
      <c r="B1541" s="8" t="s">
        <v>319</v>
      </c>
      <c r="C1541" s="17">
        <v>2018</v>
      </c>
      <c r="D1541" s="9">
        <v>7.3366192358690592</v>
      </c>
      <c r="E1541" s="9">
        <v>7.7835500765273453</v>
      </c>
      <c r="F1541" s="9">
        <v>8.468722306652479</v>
      </c>
      <c r="G1541" s="9">
        <v>11.755980861244019</v>
      </c>
      <c r="H1541" s="9"/>
      <c r="I1541" s="9"/>
    </row>
    <row r="1542" spans="1:9" x14ac:dyDescent="0.25">
      <c r="A1542" s="10" t="s">
        <v>34</v>
      </c>
      <c r="B1542" s="11" t="s">
        <v>319</v>
      </c>
      <c r="C1542" s="18">
        <v>2019</v>
      </c>
      <c r="D1542" s="12">
        <v>14.150943396226415</v>
      </c>
      <c r="E1542" s="12">
        <v>14.178513850212516</v>
      </c>
      <c r="F1542" s="12">
        <v>15.686902866242038</v>
      </c>
      <c r="G1542" s="12">
        <v>19.222672064777328</v>
      </c>
      <c r="H1542" s="12"/>
      <c r="I1542" s="12"/>
    </row>
    <row r="1543" spans="1:9" x14ac:dyDescent="0.25">
      <c r="A1543" s="10" t="s">
        <v>34</v>
      </c>
      <c r="B1543" s="11" t="s">
        <v>319</v>
      </c>
      <c r="C1543" s="18">
        <v>2020</v>
      </c>
      <c r="D1543" s="12">
        <v>7.9385435168738896</v>
      </c>
      <c r="E1543" s="12">
        <v>8.1077568134171916</v>
      </c>
      <c r="F1543" s="12">
        <v>8.934347826086956</v>
      </c>
      <c r="G1543" s="12">
        <v>11.701754385964913</v>
      </c>
      <c r="H1543" s="12"/>
      <c r="I1543" s="12"/>
    </row>
    <row r="1544" spans="1:9" x14ac:dyDescent="0.25">
      <c r="A1544" s="7" t="s">
        <v>34</v>
      </c>
      <c r="B1544" s="8" t="s">
        <v>320</v>
      </c>
      <c r="C1544" s="17">
        <v>2015</v>
      </c>
      <c r="D1544" s="9">
        <v>7.8130312741978969</v>
      </c>
      <c r="E1544" s="9">
        <v>9.0907406046334263</v>
      </c>
      <c r="F1544" s="9">
        <v>10.827918261867659</v>
      </c>
      <c r="G1544" s="9"/>
      <c r="H1544" s="9"/>
      <c r="I1544" s="9"/>
    </row>
    <row r="1545" spans="1:9" x14ac:dyDescent="0.25">
      <c r="A1545" s="7" t="s">
        <v>34</v>
      </c>
      <c r="B1545" s="8" t="s">
        <v>320</v>
      </c>
      <c r="C1545" s="17">
        <v>2016</v>
      </c>
      <c r="D1545" s="9">
        <v>7.1213119647139571</v>
      </c>
      <c r="E1545" s="9">
        <v>8.2608135262993816</v>
      </c>
      <c r="F1545" s="9">
        <v>10.260945961809755</v>
      </c>
      <c r="G1545" s="9"/>
      <c r="H1545" s="9"/>
      <c r="I1545" s="9"/>
    </row>
    <row r="1546" spans="1:9" x14ac:dyDescent="0.25">
      <c r="A1546" s="7" t="s">
        <v>34</v>
      </c>
      <c r="B1546" s="8" t="s">
        <v>320</v>
      </c>
      <c r="C1546" s="17">
        <v>2017</v>
      </c>
      <c r="D1546" s="9">
        <v>7.2985850186981809</v>
      </c>
      <c r="E1546" s="9">
        <v>8.1999012075765503</v>
      </c>
      <c r="F1546" s="9">
        <v>9.7634633354112985</v>
      </c>
      <c r="G1546" s="9">
        <v>12.736842105263158</v>
      </c>
      <c r="H1546" s="9"/>
      <c r="I1546" s="9"/>
    </row>
    <row r="1547" spans="1:9" x14ac:dyDescent="0.25">
      <c r="A1547" s="7" t="s">
        <v>34</v>
      </c>
      <c r="B1547" s="8" t="s">
        <v>320</v>
      </c>
      <c r="C1547" s="17">
        <v>2018</v>
      </c>
      <c r="D1547" s="9">
        <v>6.8913233229599937</v>
      </c>
      <c r="E1547" s="9">
        <v>7.7615276790888803</v>
      </c>
      <c r="F1547" s="9">
        <v>8.8674819896546797</v>
      </c>
      <c r="G1547" s="9"/>
      <c r="H1547" s="9"/>
      <c r="I1547" s="9"/>
    </row>
    <row r="1548" spans="1:9" x14ac:dyDescent="0.25">
      <c r="A1548" s="10" t="s">
        <v>34</v>
      </c>
      <c r="B1548" s="11" t="s">
        <v>320</v>
      </c>
      <c r="C1548" s="18">
        <v>2019</v>
      </c>
      <c r="D1548" s="12">
        <v>12.383738995339202</v>
      </c>
      <c r="E1548" s="12">
        <v>13.547574245275301</v>
      </c>
      <c r="F1548" s="12">
        <v>15.462951030927835</v>
      </c>
      <c r="G1548" s="12"/>
      <c r="H1548" s="12"/>
      <c r="I1548" s="12"/>
    </row>
    <row r="1549" spans="1:9" x14ac:dyDescent="0.25">
      <c r="A1549" s="10" t="s">
        <v>34</v>
      </c>
      <c r="B1549" s="11" t="s">
        <v>320</v>
      </c>
      <c r="C1549" s="18">
        <v>2020</v>
      </c>
      <c r="D1549" s="12">
        <v>7.0457516339869279</v>
      </c>
      <c r="E1549" s="12">
        <v>7.8019732205778718</v>
      </c>
      <c r="F1549" s="12">
        <v>8.6415868673050618</v>
      </c>
      <c r="G1549" s="12"/>
      <c r="H1549" s="12"/>
      <c r="I1549" s="12"/>
    </row>
    <row r="1550" spans="1:9" x14ac:dyDescent="0.25">
      <c r="A1550" s="7" t="s">
        <v>34</v>
      </c>
      <c r="B1550" s="8" t="s">
        <v>886</v>
      </c>
      <c r="C1550" s="17">
        <v>2015</v>
      </c>
      <c r="D1550" s="9">
        <v>10.933523220420371</v>
      </c>
      <c r="E1550" s="9">
        <v>7.4569044615051672</v>
      </c>
      <c r="F1550" s="9">
        <v>3.7499999999999996</v>
      </c>
      <c r="G1550" s="9">
        <v>6.833333333333333</v>
      </c>
      <c r="H1550" s="9"/>
      <c r="I1550" s="9"/>
    </row>
    <row r="1551" spans="1:9" x14ac:dyDescent="0.25">
      <c r="A1551" s="7" t="s">
        <v>34</v>
      </c>
      <c r="B1551" s="8" t="s">
        <v>886</v>
      </c>
      <c r="C1551" s="17">
        <v>2016</v>
      </c>
      <c r="D1551" s="9">
        <v>11.26429286384951</v>
      </c>
      <c r="E1551" s="9">
        <v>7.8006230084610735</v>
      </c>
      <c r="F1551" s="9">
        <v>4.8397989129959837</v>
      </c>
      <c r="G1551" s="9">
        <v>5.333333333333333</v>
      </c>
      <c r="H1551" s="9"/>
      <c r="I1551" s="9"/>
    </row>
    <row r="1552" spans="1:9" x14ac:dyDescent="0.25">
      <c r="A1552" s="7" t="s">
        <v>34</v>
      </c>
      <c r="B1552" s="8" t="s">
        <v>886</v>
      </c>
      <c r="C1552" s="17">
        <v>2017</v>
      </c>
      <c r="D1552" s="9">
        <v>8.2792820371065279</v>
      </c>
      <c r="E1552" s="9">
        <v>7.3315694201779111</v>
      </c>
      <c r="F1552" s="9">
        <v>5.4521780303030303</v>
      </c>
      <c r="G1552" s="9">
        <v>4.541666666666667</v>
      </c>
      <c r="H1552" s="9"/>
      <c r="I1552" s="9"/>
    </row>
    <row r="1553" spans="1:9" x14ac:dyDescent="0.25">
      <c r="A1553" s="7" t="s">
        <v>34</v>
      </c>
      <c r="B1553" s="8" t="s">
        <v>886</v>
      </c>
      <c r="C1553" s="17">
        <v>2018</v>
      </c>
      <c r="D1553" s="9">
        <v>8.1764101635281694</v>
      </c>
      <c r="E1553" s="9">
        <v>7.5619743187566426</v>
      </c>
      <c r="F1553" s="9">
        <v>4.8687891849529779</v>
      </c>
      <c r="G1553" s="9">
        <v>12</v>
      </c>
      <c r="H1553" s="9"/>
      <c r="I1553" s="9"/>
    </row>
    <row r="1554" spans="1:9" x14ac:dyDescent="0.25">
      <c r="A1554" s="10" t="s">
        <v>34</v>
      </c>
      <c r="B1554" s="11" t="s">
        <v>321</v>
      </c>
      <c r="C1554" s="18">
        <v>2019</v>
      </c>
      <c r="D1554" s="12">
        <v>19.656423546834507</v>
      </c>
      <c r="E1554" s="12">
        <v>15.673324105200711</v>
      </c>
      <c r="F1554" s="12">
        <v>9.1030927835051543</v>
      </c>
      <c r="G1554" s="12"/>
      <c r="H1554" s="12"/>
      <c r="I1554" s="12"/>
    </row>
    <row r="1555" spans="1:9" x14ac:dyDescent="0.25">
      <c r="A1555" s="10" t="s">
        <v>34</v>
      </c>
      <c r="B1555" s="11" t="s">
        <v>321</v>
      </c>
      <c r="C1555" s="18">
        <v>2020</v>
      </c>
      <c r="D1555" s="12">
        <v>10.226059654631083</v>
      </c>
      <c r="E1555" s="12">
        <v>8.183742591024556</v>
      </c>
      <c r="F1555" s="12">
        <v>5.2873563218390807</v>
      </c>
      <c r="G1555" s="12"/>
      <c r="H1555" s="12"/>
      <c r="I1555" s="12"/>
    </row>
    <row r="1556" spans="1:9" x14ac:dyDescent="0.25">
      <c r="A1556" s="7" t="s">
        <v>34</v>
      </c>
      <c r="B1556" s="8" t="s">
        <v>322</v>
      </c>
      <c r="C1556" s="17">
        <v>2015</v>
      </c>
      <c r="D1556" s="9">
        <v>12.183321739283576</v>
      </c>
      <c r="E1556" s="9">
        <v>11.76342893013411</v>
      </c>
      <c r="F1556" s="9">
        <v>12.787604974569859</v>
      </c>
      <c r="G1556" s="9">
        <v>33.214069264069266</v>
      </c>
      <c r="H1556" s="9"/>
      <c r="I1556" s="9"/>
    </row>
    <row r="1557" spans="1:9" x14ac:dyDescent="0.25">
      <c r="A1557" s="7" t="s">
        <v>34</v>
      </c>
      <c r="B1557" s="8" t="s">
        <v>322</v>
      </c>
      <c r="C1557" s="17">
        <v>2016</v>
      </c>
      <c r="D1557" s="9">
        <v>12.826944983251614</v>
      </c>
      <c r="E1557" s="9">
        <v>11.416938938485016</v>
      </c>
      <c r="F1557" s="9">
        <v>12.236077346750266</v>
      </c>
      <c r="G1557" s="9">
        <v>34.845833333333339</v>
      </c>
      <c r="H1557" s="9"/>
      <c r="I1557" s="9"/>
    </row>
    <row r="1558" spans="1:9" x14ac:dyDescent="0.25">
      <c r="A1558" s="7" t="s">
        <v>34</v>
      </c>
      <c r="B1558" s="8" t="s">
        <v>322</v>
      </c>
      <c r="C1558" s="17">
        <v>2017</v>
      </c>
      <c r="D1558" s="9">
        <v>14.009580342844908</v>
      </c>
      <c r="E1558" s="9">
        <v>11.732396705602206</v>
      </c>
      <c r="F1558" s="9">
        <v>12.344322801232122</v>
      </c>
      <c r="G1558" s="9">
        <v>35.771929824561404</v>
      </c>
      <c r="H1558" s="9"/>
      <c r="I1558" s="9">
        <v>12.785714285714286</v>
      </c>
    </row>
    <row r="1559" spans="1:9" x14ac:dyDescent="0.25">
      <c r="A1559" s="7" t="s">
        <v>34</v>
      </c>
      <c r="B1559" s="8" t="s">
        <v>322</v>
      </c>
      <c r="C1559" s="17">
        <v>2018</v>
      </c>
      <c r="D1559" s="9">
        <v>16.197690417690417</v>
      </c>
      <c r="E1559" s="9">
        <v>11.762561781105353</v>
      </c>
      <c r="F1559" s="9">
        <v>12.387486361600843</v>
      </c>
      <c r="G1559" s="9">
        <v>35.291866028708135</v>
      </c>
      <c r="H1559" s="9"/>
      <c r="I1559" s="9">
        <v>15.168831168831172</v>
      </c>
    </row>
    <row r="1560" spans="1:9" x14ac:dyDescent="0.25">
      <c r="A1560" s="10" t="s">
        <v>34</v>
      </c>
      <c r="B1560" s="11" t="s">
        <v>322</v>
      </c>
      <c r="C1560" s="18">
        <v>2019</v>
      </c>
      <c r="D1560" s="12">
        <v>28.246938775510205</v>
      </c>
      <c r="E1560" s="12">
        <v>21.653930482065075</v>
      </c>
      <c r="F1560" s="12">
        <v>22.253369490427815</v>
      </c>
      <c r="G1560" s="12"/>
      <c r="H1560" s="12"/>
      <c r="I1560" s="12">
        <v>23.978021978021978</v>
      </c>
    </row>
    <row r="1561" spans="1:9" x14ac:dyDescent="0.25">
      <c r="A1561" s="10" t="s">
        <v>34</v>
      </c>
      <c r="B1561" s="11" t="s">
        <v>322</v>
      </c>
      <c r="C1561" s="18">
        <v>2020</v>
      </c>
      <c r="D1561" s="12">
        <v>15.35655737704918</v>
      </c>
      <c r="E1561" s="12">
        <v>12.089096573208723</v>
      </c>
      <c r="F1561" s="12">
        <v>12.373713109128346</v>
      </c>
      <c r="G1561" s="12">
        <v>50.368421052631582</v>
      </c>
      <c r="H1561" s="12"/>
      <c r="I1561" s="12">
        <v>24.714285714285715</v>
      </c>
    </row>
    <row r="1562" spans="1:9" x14ac:dyDescent="0.25">
      <c r="A1562" s="7" t="s">
        <v>34</v>
      </c>
      <c r="B1562" s="8" t="s">
        <v>323</v>
      </c>
      <c r="C1562" s="17">
        <v>2015</v>
      </c>
      <c r="D1562" s="9">
        <v>8.4909420991735018</v>
      </c>
      <c r="E1562" s="9">
        <v>9.1613832887983602</v>
      </c>
      <c r="F1562" s="9">
        <v>9.9542121278222471</v>
      </c>
      <c r="G1562" s="9">
        <v>9.9625000000000004</v>
      </c>
      <c r="H1562" s="9"/>
      <c r="I1562" s="9"/>
    </row>
    <row r="1563" spans="1:9" x14ac:dyDescent="0.25">
      <c r="A1563" s="7" t="s">
        <v>34</v>
      </c>
      <c r="B1563" s="8" t="s">
        <v>323</v>
      </c>
      <c r="C1563" s="17">
        <v>2016</v>
      </c>
      <c r="D1563" s="9">
        <v>7.9142494091368008</v>
      </c>
      <c r="E1563" s="9">
        <v>8.7259028911841217</v>
      </c>
      <c r="F1563" s="9">
        <v>8.4781071171934688</v>
      </c>
      <c r="G1563" s="9">
        <v>14.401785714285714</v>
      </c>
      <c r="H1563" s="9"/>
      <c r="I1563" s="9"/>
    </row>
    <row r="1564" spans="1:9" x14ac:dyDescent="0.25">
      <c r="A1564" s="7" t="s">
        <v>34</v>
      </c>
      <c r="B1564" s="8" t="s">
        <v>323</v>
      </c>
      <c r="C1564" s="17">
        <v>2017</v>
      </c>
      <c r="D1564" s="9">
        <v>7.6635412952786837</v>
      </c>
      <c r="E1564" s="9">
        <v>8.8758818348612589</v>
      </c>
      <c r="F1564" s="9">
        <v>8.6683693347033746</v>
      </c>
      <c r="G1564" s="9">
        <v>16.604166666666668</v>
      </c>
      <c r="H1564" s="9">
        <v>28.5</v>
      </c>
      <c r="I1564" s="9"/>
    </row>
    <row r="1565" spans="1:9" x14ac:dyDescent="0.25">
      <c r="A1565" s="7" t="s">
        <v>34</v>
      </c>
      <c r="B1565" s="8" t="s">
        <v>323</v>
      </c>
      <c r="C1565" s="17">
        <v>2018</v>
      </c>
      <c r="D1565" s="9">
        <v>7.7433189210511184</v>
      </c>
      <c r="E1565" s="9">
        <v>9.0224999254672209</v>
      </c>
      <c r="F1565" s="9">
        <v>8.8940423837111116</v>
      </c>
      <c r="G1565" s="9">
        <v>18.227272727272727</v>
      </c>
      <c r="H1565" s="9">
        <v>37</v>
      </c>
      <c r="I1565" s="9"/>
    </row>
    <row r="1566" spans="1:9" x14ac:dyDescent="0.25">
      <c r="A1566" s="10" t="s">
        <v>34</v>
      </c>
      <c r="B1566" s="11" t="s">
        <v>323</v>
      </c>
      <c r="C1566" s="18">
        <v>2019</v>
      </c>
      <c r="D1566" s="12">
        <v>13.832764936213213</v>
      </c>
      <c r="E1566" s="12">
        <v>15.895723014256619</v>
      </c>
      <c r="F1566" s="12">
        <v>16.617040910489081</v>
      </c>
      <c r="G1566" s="12">
        <v>32.384615384615387</v>
      </c>
      <c r="H1566" s="12">
        <v>73.692307692307693</v>
      </c>
      <c r="I1566" s="12"/>
    </row>
    <row r="1567" spans="1:9" x14ac:dyDescent="0.25">
      <c r="A1567" s="10" t="s">
        <v>34</v>
      </c>
      <c r="B1567" s="11" t="s">
        <v>323</v>
      </c>
      <c r="C1567" s="18">
        <v>2020</v>
      </c>
      <c r="D1567" s="12">
        <v>8.5207423580786035</v>
      </c>
      <c r="E1567" s="12">
        <v>8.6655132641291814</v>
      </c>
      <c r="F1567" s="12">
        <v>9.9525691699604746</v>
      </c>
      <c r="G1567" s="12">
        <v>15.833333333333334</v>
      </c>
      <c r="H1567" s="12">
        <v>40.333333333333336</v>
      </c>
      <c r="I1567" s="12"/>
    </row>
    <row r="1568" spans="1:9" x14ac:dyDescent="0.25">
      <c r="A1568" s="7" t="s">
        <v>34</v>
      </c>
      <c r="B1568" s="8" t="s">
        <v>324</v>
      </c>
      <c r="C1568" s="17">
        <v>2015</v>
      </c>
      <c r="D1568" s="9">
        <v>25.632614666340729</v>
      </c>
      <c r="E1568" s="9">
        <v>26.104854178293436</v>
      </c>
      <c r="F1568" s="9">
        <v>36.813184787156686</v>
      </c>
      <c r="G1568" s="9">
        <v>39.852219427554601</v>
      </c>
      <c r="H1568" s="9">
        <v>18</v>
      </c>
      <c r="I1568" s="9"/>
    </row>
    <row r="1569" spans="1:9" x14ac:dyDescent="0.25">
      <c r="A1569" s="7" t="s">
        <v>34</v>
      </c>
      <c r="B1569" s="8" t="s">
        <v>324</v>
      </c>
      <c r="C1569" s="17">
        <v>2016</v>
      </c>
      <c r="D1569" s="9">
        <v>22.175149587179096</v>
      </c>
      <c r="E1569" s="9">
        <v>20.137299051400827</v>
      </c>
      <c r="F1569" s="9">
        <v>44.823304026779006</v>
      </c>
      <c r="G1569" s="9">
        <v>38.008195069031188</v>
      </c>
      <c r="H1569" s="9">
        <v>15</v>
      </c>
      <c r="I1569" s="9"/>
    </row>
    <row r="1570" spans="1:9" x14ac:dyDescent="0.25">
      <c r="A1570" s="7" t="s">
        <v>34</v>
      </c>
      <c r="B1570" s="8" t="s">
        <v>324</v>
      </c>
      <c r="C1570" s="17">
        <v>2017</v>
      </c>
      <c r="D1570" s="9">
        <v>23.077712502245824</v>
      </c>
      <c r="E1570" s="9">
        <v>18.903091442226302</v>
      </c>
      <c r="F1570" s="9">
        <v>42.519944942111323</v>
      </c>
      <c r="G1570" s="9">
        <v>33.761727275765701</v>
      </c>
      <c r="H1570" s="9"/>
      <c r="I1570" s="9"/>
    </row>
    <row r="1571" spans="1:9" x14ac:dyDescent="0.25">
      <c r="A1571" s="7" t="s">
        <v>34</v>
      </c>
      <c r="B1571" s="8" t="s">
        <v>324</v>
      </c>
      <c r="C1571" s="17">
        <v>2018</v>
      </c>
      <c r="D1571" s="9">
        <v>10.039572310405644</v>
      </c>
      <c r="E1571" s="9">
        <v>6.0684523809523805</v>
      </c>
      <c r="F1571" s="9">
        <v>25.177083333333332</v>
      </c>
      <c r="G1571" s="9">
        <v>16.820412908371008</v>
      </c>
      <c r="H1571" s="9"/>
      <c r="I1571" s="9"/>
    </row>
    <row r="1572" spans="1:9" x14ac:dyDescent="0.25">
      <c r="A1572" s="10" t="s">
        <v>34</v>
      </c>
      <c r="B1572" s="11" t="s">
        <v>324</v>
      </c>
      <c r="C1572" s="18">
        <v>2019</v>
      </c>
      <c r="D1572" s="12">
        <v>12.078707188558525</v>
      </c>
      <c r="E1572" s="12">
        <v>11.470340029639388</v>
      </c>
      <c r="F1572" s="12">
        <v>10.890580530648469</v>
      </c>
      <c r="G1572" s="12">
        <v>23.218894956256239</v>
      </c>
      <c r="H1572" s="12"/>
      <c r="I1572" s="12"/>
    </row>
    <row r="1573" spans="1:9" x14ac:dyDescent="0.25">
      <c r="A1573" s="10" t="s">
        <v>34</v>
      </c>
      <c r="B1573" s="11" t="s">
        <v>324</v>
      </c>
      <c r="C1573" s="18">
        <v>2020</v>
      </c>
      <c r="D1573" s="12">
        <v>13.019047619047619</v>
      </c>
      <c r="E1573" s="12">
        <v>14.25</v>
      </c>
      <c r="F1573" s="12">
        <v>35</v>
      </c>
      <c r="G1573" s="12">
        <v>15.204610130904952</v>
      </c>
      <c r="H1573" s="12"/>
      <c r="I1573" s="12"/>
    </row>
    <row r="1574" spans="1:9" x14ac:dyDescent="0.25">
      <c r="A1574" s="7" t="s">
        <v>34</v>
      </c>
      <c r="B1574" s="8" t="s">
        <v>325</v>
      </c>
      <c r="C1574" s="17">
        <v>2015</v>
      </c>
      <c r="D1574" s="9">
        <v>15.389151580670521</v>
      </c>
      <c r="E1574" s="9">
        <v>15.091537793047591</v>
      </c>
      <c r="F1574" s="9">
        <v>16.031440536664629</v>
      </c>
      <c r="G1574" s="9">
        <v>15.633047668843936</v>
      </c>
      <c r="H1574" s="9">
        <v>19.625</v>
      </c>
      <c r="I1574" s="9"/>
    </row>
    <row r="1575" spans="1:9" x14ac:dyDescent="0.25">
      <c r="A1575" s="7" t="s">
        <v>34</v>
      </c>
      <c r="B1575" s="8" t="s">
        <v>325</v>
      </c>
      <c r="C1575" s="17">
        <v>2016</v>
      </c>
      <c r="D1575" s="9">
        <v>12.68027448635179</v>
      </c>
      <c r="E1575" s="9">
        <v>12.455221388877455</v>
      </c>
      <c r="F1575" s="9">
        <v>13.116873557157028</v>
      </c>
      <c r="G1575" s="9">
        <v>13.303009507249827</v>
      </c>
      <c r="H1575" s="9">
        <v>14.416666666666666</v>
      </c>
      <c r="I1575" s="9"/>
    </row>
    <row r="1576" spans="1:9" x14ac:dyDescent="0.25">
      <c r="A1576" s="7" t="s">
        <v>34</v>
      </c>
      <c r="B1576" s="8" t="s">
        <v>325</v>
      </c>
      <c r="C1576" s="17">
        <v>2017</v>
      </c>
      <c r="D1576" s="9">
        <v>13.197748615601361</v>
      </c>
      <c r="E1576" s="9">
        <v>12.701028909263082</v>
      </c>
      <c r="F1576" s="9">
        <v>13.080732030902576</v>
      </c>
      <c r="G1576" s="9">
        <v>12.07170523519027</v>
      </c>
      <c r="H1576" s="9">
        <v>11.484343434343435</v>
      </c>
      <c r="I1576" s="9"/>
    </row>
    <row r="1577" spans="1:9" x14ac:dyDescent="0.25">
      <c r="A1577" s="7" t="s">
        <v>34</v>
      </c>
      <c r="B1577" s="8" t="s">
        <v>325</v>
      </c>
      <c r="C1577" s="17">
        <v>2018</v>
      </c>
      <c r="D1577" s="9">
        <v>13.339791963863945</v>
      </c>
      <c r="E1577" s="9">
        <v>12.848243282550913</v>
      </c>
      <c r="F1577" s="9">
        <v>13.309453280868139</v>
      </c>
      <c r="G1577" s="9">
        <v>12.65655627815625</v>
      </c>
      <c r="H1577" s="9">
        <v>13.77107438016529</v>
      </c>
      <c r="I1577" s="9"/>
    </row>
    <row r="1578" spans="1:9" x14ac:dyDescent="0.25">
      <c r="A1578" s="10" t="s">
        <v>34</v>
      </c>
      <c r="B1578" s="11" t="s">
        <v>325</v>
      </c>
      <c r="C1578" s="18">
        <v>2019</v>
      </c>
      <c r="D1578" s="12">
        <v>24.591757193797164</v>
      </c>
      <c r="E1578" s="12">
        <v>23.697687326549492</v>
      </c>
      <c r="F1578" s="12">
        <v>24.008816120906801</v>
      </c>
      <c r="G1578" s="12">
        <v>28.838543012141564</v>
      </c>
      <c r="H1578" s="12">
        <v>25.64516129032258</v>
      </c>
      <c r="I1578" s="12"/>
    </row>
    <row r="1579" spans="1:9" x14ac:dyDescent="0.25">
      <c r="A1579" s="10" t="s">
        <v>34</v>
      </c>
      <c r="B1579" s="11" t="s">
        <v>325</v>
      </c>
      <c r="C1579" s="18">
        <v>2020</v>
      </c>
      <c r="D1579" s="12">
        <v>14.141323792486583</v>
      </c>
      <c r="E1579" s="12">
        <v>13.609652612039246</v>
      </c>
      <c r="F1579" s="12">
        <v>13.971899486625237</v>
      </c>
      <c r="G1579" s="12">
        <v>20.708053691275168</v>
      </c>
      <c r="H1579" s="12">
        <v>11.703703703703704</v>
      </c>
      <c r="I1579" s="12"/>
    </row>
    <row r="1580" spans="1:9" x14ac:dyDescent="0.25">
      <c r="A1580" s="7" t="s">
        <v>326</v>
      </c>
      <c r="B1580" s="8" t="s">
        <v>327</v>
      </c>
      <c r="C1580" s="17">
        <v>2015</v>
      </c>
      <c r="D1580" s="9">
        <v>20</v>
      </c>
      <c r="E1580" s="9">
        <v>20</v>
      </c>
      <c r="F1580" s="9">
        <v>20</v>
      </c>
      <c r="G1580" s="9">
        <v>20</v>
      </c>
      <c r="H1580" s="9"/>
      <c r="I1580" s="9"/>
    </row>
    <row r="1581" spans="1:9" x14ac:dyDescent="0.25">
      <c r="A1581" s="10" t="s">
        <v>326</v>
      </c>
      <c r="B1581" s="14" t="s">
        <v>327</v>
      </c>
      <c r="C1581" s="18">
        <v>2019</v>
      </c>
      <c r="D1581" s="12">
        <v>36.49680624556423</v>
      </c>
      <c r="E1581" s="12">
        <v>34.012997562956947</v>
      </c>
      <c r="F1581" s="12">
        <v>28.934911242603551</v>
      </c>
      <c r="G1581" s="12">
        <v>34.04615384615385</v>
      </c>
      <c r="H1581" s="12"/>
      <c r="I1581" s="12"/>
    </row>
    <row r="1582" spans="1:9" x14ac:dyDescent="0.25">
      <c r="A1582" s="7" t="s">
        <v>326</v>
      </c>
      <c r="B1582" s="8" t="s">
        <v>328</v>
      </c>
      <c r="C1582" s="17">
        <v>2015</v>
      </c>
      <c r="D1582" s="9">
        <v>11.454093537790444</v>
      </c>
      <c r="E1582" s="9">
        <v>15.067244665797373</v>
      </c>
      <c r="F1582" s="9">
        <v>15.711935801604833</v>
      </c>
      <c r="G1582" s="9"/>
      <c r="H1582" s="9"/>
      <c r="I1582" s="9"/>
    </row>
    <row r="1583" spans="1:9" x14ac:dyDescent="0.25">
      <c r="A1583" s="7" t="s">
        <v>326</v>
      </c>
      <c r="B1583" s="8" t="s">
        <v>328</v>
      </c>
      <c r="C1583" s="17">
        <v>2016</v>
      </c>
      <c r="D1583" s="9">
        <v>13.000885577188534</v>
      </c>
      <c r="E1583" s="9">
        <v>15.964558004419848</v>
      </c>
      <c r="F1583" s="9">
        <v>16.462237022455525</v>
      </c>
      <c r="G1583" s="9"/>
      <c r="H1583" s="9"/>
      <c r="I1583" s="9"/>
    </row>
    <row r="1584" spans="1:9" x14ac:dyDescent="0.25">
      <c r="A1584" s="7" t="s">
        <v>326</v>
      </c>
      <c r="B1584" s="8" t="s">
        <v>328</v>
      </c>
      <c r="C1584" s="17">
        <v>2017</v>
      </c>
      <c r="D1584" s="9">
        <v>12.182502281260964</v>
      </c>
      <c r="E1584" s="9">
        <v>14.886452797284177</v>
      </c>
      <c r="F1584" s="9">
        <v>16.340458932290744</v>
      </c>
      <c r="G1584" s="9"/>
      <c r="H1584" s="9"/>
      <c r="I1584" s="9"/>
    </row>
    <row r="1585" spans="1:9" x14ac:dyDescent="0.25">
      <c r="A1585" s="7" t="s">
        <v>326</v>
      </c>
      <c r="B1585" s="8" t="s">
        <v>328</v>
      </c>
      <c r="C1585" s="17">
        <v>2018</v>
      </c>
      <c r="D1585" s="9">
        <v>12.674252536028586</v>
      </c>
      <c r="E1585" s="9">
        <v>17.095111421767093</v>
      </c>
      <c r="F1585" s="9">
        <v>19.679222422547337</v>
      </c>
      <c r="G1585" s="9"/>
      <c r="H1585" s="9"/>
      <c r="I1585" s="9"/>
    </row>
    <row r="1586" spans="1:9" x14ac:dyDescent="0.25">
      <c r="A1586" s="10" t="s">
        <v>326</v>
      </c>
      <c r="B1586" s="11" t="s">
        <v>328</v>
      </c>
      <c r="C1586" s="18">
        <v>2019</v>
      </c>
      <c r="D1586" s="12">
        <v>20.792079207920793</v>
      </c>
      <c r="E1586" s="12">
        <v>27.009882478632477</v>
      </c>
      <c r="F1586" s="12">
        <v>30.516504854368932</v>
      </c>
      <c r="G1586" s="12"/>
      <c r="H1586" s="12"/>
      <c r="I1586" s="12"/>
    </row>
    <row r="1587" spans="1:9" x14ac:dyDescent="0.25">
      <c r="A1587" s="10" t="s">
        <v>326</v>
      </c>
      <c r="B1587" s="11" t="s">
        <v>328</v>
      </c>
      <c r="C1587" s="18">
        <v>2020</v>
      </c>
      <c r="D1587" s="12">
        <v>11.006047278724575</v>
      </c>
      <c r="E1587" s="12">
        <v>12.597093023255814</v>
      </c>
      <c r="F1587" s="12">
        <v>13.994397759103641</v>
      </c>
      <c r="G1587" s="12"/>
      <c r="H1587" s="12"/>
      <c r="I1587" s="12"/>
    </row>
    <row r="1588" spans="1:9" x14ac:dyDescent="0.25">
      <c r="A1588" s="7" t="s">
        <v>326</v>
      </c>
      <c r="B1588" s="8" t="s">
        <v>329</v>
      </c>
      <c r="C1588" s="17">
        <v>2015</v>
      </c>
      <c r="D1588" s="9">
        <v>11.337667502784216</v>
      </c>
      <c r="E1588" s="9">
        <v>15.134860737970969</v>
      </c>
      <c r="F1588" s="9">
        <v>14.554897649496224</v>
      </c>
      <c r="G1588" s="9"/>
      <c r="H1588" s="9">
        <v>8.5</v>
      </c>
      <c r="I1588" s="9"/>
    </row>
    <row r="1589" spans="1:9" x14ac:dyDescent="0.25">
      <c r="A1589" s="7" t="s">
        <v>326</v>
      </c>
      <c r="B1589" s="8" t="s">
        <v>329</v>
      </c>
      <c r="C1589" s="17">
        <v>2016</v>
      </c>
      <c r="D1589" s="9">
        <v>11.622840475246859</v>
      </c>
      <c r="E1589" s="9">
        <v>14.554580052244608</v>
      </c>
      <c r="F1589" s="9">
        <v>13.841752366591024</v>
      </c>
      <c r="G1589" s="9"/>
      <c r="H1589" s="9"/>
      <c r="I1589" s="9"/>
    </row>
    <row r="1590" spans="1:9" x14ac:dyDescent="0.25">
      <c r="A1590" s="7" t="s">
        <v>326</v>
      </c>
      <c r="B1590" s="8" t="s">
        <v>329</v>
      </c>
      <c r="C1590" s="17">
        <v>2017</v>
      </c>
      <c r="D1590" s="9">
        <v>11.565708025048252</v>
      </c>
      <c r="E1590" s="9">
        <v>14.466241174536973</v>
      </c>
      <c r="F1590" s="9">
        <v>14.938776839381601</v>
      </c>
      <c r="G1590" s="9"/>
      <c r="H1590" s="9"/>
      <c r="I1590" s="9"/>
    </row>
    <row r="1591" spans="1:9" x14ac:dyDescent="0.25">
      <c r="A1591" s="7" t="s">
        <v>326</v>
      </c>
      <c r="B1591" s="8" t="s">
        <v>329</v>
      </c>
      <c r="C1591" s="17">
        <v>2018</v>
      </c>
      <c r="D1591" s="9">
        <v>12.396242396324425</v>
      </c>
      <c r="E1591" s="9">
        <v>14.747580190272332</v>
      </c>
      <c r="F1591" s="9">
        <v>17.239861798870525</v>
      </c>
      <c r="G1591" s="9"/>
      <c r="H1591" s="9"/>
      <c r="I1591" s="9"/>
    </row>
    <row r="1592" spans="1:9" x14ac:dyDescent="0.25">
      <c r="A1592" s="7" t="s">
        <v>326</v>
      </c>
      <c r="B1592" s="8" t="s">
        <v>330</v>
      </c>
      <c r="C1592" s="17">
        <v>2015</v>
      </c>
      <c r="D1592" s="9">
        <v>10.241709758267435</v>
      </c>
      <c r="E1592" s="9">
        <v>11.881397753890395</v>
      </c>
      <c r="F1592" s="9"/>
      <c r="G1592" s="9"/>
      <c r="H1592" s="9"/>
      <c r="I1592" s="9"/>
    </row>
    <row r="1593" spans="1:9" x14ac:dyDescent="0.25">
      <c r="A1593" s="7" t="s">
        <v>326</v>
      </c>
      <c r="B1593" s="8" t="s">
        <v>330</v>
      </c>
      <c r="C1593" s="17">
        <v>2016</v>
      </c>
      <c r="D1593" s="9">
        <v>9.6712934357132792</v>
      </c>
      <c r="E1593" s="9">
        <v>11.40430788617388</v>
      </c>
      <c r="F1593" s="9"/>
      <c r="G1593" s="9"/>
      <c r="H1593" s="9"/>
      <c r="I1593" s="9"/>
    </row>
    <row r="1594" spans="1:9" x14ac:dyDescent="0.25">
      <c r="A1594" s="7" t="s">
        <v>326</v>
      </c>
      <c r="B1594" s="8" t="s">
        <v>330</v>
      </c>
      <c r="C1594" s="17">
        <v>2017</v>
      </c>
      <c r="D1594" s="9">
        <v>11.414311184347108</v>
      </c>
      <c r="E1594" s="9">
        <v>11.933351611134661</v>
      </c>
      <c r="F1594" s="9"/>
      <c r="G1594" s="9"/>
      <c r="H1594" s="9"/>
      <c r="I1594" s="9"/>
    </row>
    <row r="1595" spans="1:9" x14ac:dyDescent="0.25">
      <c r="A1595" s="7" t="s">
        <v>326</v>
      </c>
      <c r="B1595" s="8" t="s">
        <v>330</v>
      </c>
      <c r="C1595" s="17">
        <v>2018</v>
      </c>
      <c r="D1595" s="9">
        <v>11.867203736251726</v>
      </c>
      <c r="E1595" s="9">
        <v>12.307814040718734</v>
      </c>
      <c r="F1595" s="9"/>
      <c r="G1595" s="9"/>
      <c r="H1595" s="9"/>
      <c r="I1595" s="9"/>
    </row>
    <row r="1596" spans="1:9" x14ac:dyDescent="0.25">
      <c r="A1596" s="10" t="s">
        <v>326</v>
      </c>
      <c r="B1596" s="11" t="s">
        <v>330</v>
      </c>
      <c r="C1596" s="18">
        <v>2019</v>
      </c>
      <c r="D1596" s="12">
        <v>22.932068109258601</v>
      </c>
      <c r="E1596" s="12">
        <v>23.692558070720519</v>
      </c>
      <c r="F1596" s="12"/>
      <c r="G1596" s="12"/>
      <c r="H1596" s="12"/>
      <c r="I1596" s="12"/>
    </row>
    <row r="1597" spans="1:9" x14ac:dyDescent="0.25">
      <c r="A1597" s="10" t="s">
        <v>326</v>
      </c>
      <c r="B1597" s="11" t="s">
        <v>330</v>
      </c>
      <c r="C1597" s="18">
        <v>2020</v>
      </c>
      <c r="D1597" s="12">
        <v>11.5527809307605</v>
      </c>
      <c r="E1597" s="12">
        <v>10.877358490566039</v>
      </c>
      <c r="F1597" s="12"/>
      <c r="G1597" s="12"/>
      <c r="H1597" s="12"/>
      <c r="I1597" s="12"/>
    </row>
    <row r="1598" spans="1:9" x14ac:dyDescent="0.25">
      <c r="A1598" s="7" t="s">
        <v>326</v>
      </c>
      <c r="B1598" s="8" t="s">
        <v>331</v>
      </c>
      <c r="C1598" s="17">
        <v>2015</v>
      </c>
      <c r="D1598" s="9">
        <v>14.622674879726352</v>
      </c>
      <c r="E1598" s="9">
        <v>15.573578643681243</v>
      </c>
      <c r="F1598" s="9">
        <v>16.12369357295675</v>
      </c>
      <c r="G1598" s="9"/>
      <c r="H1598" s="9"/>
      <c r="I1598" s="9"/>
    </row>
    <row r="1599" spans="1:9" x14ac:dyDescent="0.25">
      <c r="A1599" s="7" t="s">
        <v>326</v>
      </c>
      <c r="B1599" s="8" t="s">
        <v>331</v>
      </c>
      <c r="C1599" s="17">
        <v>2016</v>
      </c>
      <c r="D1599" s="9">
        <v>16.589412261359303</v>
      </c>
      <c r="E1599" s="9">
        <v>16.906879536615296</v>
      </c>
      <c r="F1599" s="9">
        <v>17.825262764244187</v>
      </c>
      <c r="G1599" s="9"/>
      <c r="H1599" s="9"/>
      <c r="I1599" s="9"/>
    </row>
    <row r="1600" spans="1:9" x14ac:dyDescent="0.25">
      <c r="A1600" s="7" t="s">
        <v>326</v>
      </c>
      <c r="B1600" s="8" t="s">
        <v>331</v>
      </c>
      <c r="C1600" s="17">
        <v>2017</v>
      </c>
      <c r="D1600" s="9">
        <v>12.926880245896946</v>
      </c>
      <c r="E1600" s="9">
        <v>12.920123256325981</v>
      </c>
      <c r="F1600" s="9">
        <v>12.470047848449456</v>
      </c>
      <c r="G1600" s="9"/>
      <c r="H1600" s="9"/>
      <c r="I1600" s="9"/>
    </row>
    <row r="1601" spans="1:9" x14ac:dyDescent="0.25">
      <c r="A1601" s="7" t="s">
        <v>326</v>
      </c>
      <c r="B1601" s="8" t="s">
        <v>331</v>
      </c>
      <c r="C1601" s="17">
        <v>2018</v>
      </c>
      <c r="D1601" s="9">
        <v>14.962619541166491</v>
      </c>
      <c r="E1601" s="9">
        <v>17.077114902608848</v>
      </c>
      <c r="F1601" s="9">
        <v>15.973616069410999</v>
      </c>
      <c r="G1601" s="9"/>
      <c r="H1601" s="9"/>
      <c r="I1601" s="9"/>
    </row>
    <row r="1602" spans="1:9" x14ac:dyDescent="0.25">
      <c r="A1602" s="10" t="s">
        <v>326</v>
      </c>
      <c r="B1602" s="11" t="s">
        <v>331</v>
      </c>
      <c r="C1602" s="18">
        <v>2019</v>
      </c>
      <c r="D1602" s="12">
        <v>19.92593706756513</v>
      </c>
      <c r="E1602" s="12">
        <v>20.104781514527566</v>
      </c>
      <c r="F1602" s="12">
        <v>21.02185479250225</v>
      </c>
      <c r="G1602" s="12"/>
      <c r="H1602" s="12"/>
      <c r="I1602" s="12"/>
    </row>
    <row r="1603" spans="1:9" x14ac:dyDescent="0.25">
      <c r="A1603" s="7" t="s">
        <v>326</v>
      </c>
      <c r="B1603" s="8" t="s">
        <v>332</v>
      </c>
      <c r="C1603" s="17">
        <v>2015</v>
      </c>
      <c r="D1603" s="9">
        <v>15.268076361222288</v>
      </c>
      <c r="E1603" s="9">
        <v>20.572572685217715</v>
      </c>
      <c r="F1603" s="9">
        <v>23.897356017236795</v>
      </c>
      <c r="G1603" s="9"/>
      <c r="H1603" s="9"/>
      <c r="I1603" s="9"/>
    </row>
    <row r="1604" spans="1:9" x14ac:dyDescent="0.25">
      <c r="A1604" s="7" t="s">
        <v>326</v>
      </c>
      <c r="B1604" s="8" t="s">
        <v>332</v>
      </c>
      <c r="C1604" s="17">
        <v>2017</v>
      </c>
      <c r="D1604" s="9">
        <v>15.634231124800323</v>
      </c>
      <c r="E1604" s="9">
        <v>19.697332810676954</v>
      </c>
      <c r="F1604" s="9">
        <v>21.420518998925797</v>
      </c>
      <c r="G1604" s="9"/>
      <c r="H1604" s="9"/>
      <c r="I1604" s="9"/>
    </row>
    <row r="1605" spans="1:9" x14ac:dyDescent="0.25">
      <c r="A1605" s="7" t="s">
        <v>326</v>
      </c>
      <c r="B1605" s="8" t="s">
        <v>332</v>
      </c>
      <c r="C1605" s="17">
        <v>2018</v>
      </c>
      <c r="D1605" s="9">
        <v>14.065769838792908</v>
      </c>
      <c r="E1605" s="9">
        <v>17.406385881862509</v>
      </c>
      <c r="F1605" s="9">
        <v>19.077682308721929</v>
      </c>
      <c r="G1605" s="9"/>
      <c r="H1605" s="9"/>
      <c r="I1605" s="9"/>
    </row>
    <row r="1606" spans="1:9" x14ac:dyDescent="0.25">
      <c r="A1606" s="10" t="s">
        <v>326</v>
      </c>
      <c r="B1606" s="11" t="s">
        <v>332</v>
      </c>
      <c r="C1606" s="18">
        <v>2019</v>
      </c>
      <c r="D1606" s="12">
        <v>23.391624059286492</v>
      </c>
      <c r="E1606" s="12">
        <v>28.787631483496554</v>
      </c>
      <c r="F1606" s="12">
        <v>34.32329372754905</v>
      </c>
      <c r="G1606" s="12"/>
      <c r="H1606" s="12"/>
      <c r="I1606" s="12"/>
    </row>
    <row r="1607" spans="1:9" x14ac:dyDescent="0.25">
      <c r="A1607" s="10" t="s">
        <v>326</v>
      </c>
      <c r="B1607" s="11" t="s">
        <v>332</v>
      </c>
      <c r="C1607" s="18">
        <v>2020</v>
      </c>
      <c r="D1607" s="12">
        <v>11.634375638667484</v>
      </c>
      <c r="E1607" s="12">
        <v>14.219130895601484</v>
      </c>
      <c r="F1607" s="12">
        <v>15.58072696534235</v>
      </c>
      <c r="G1607" s="12"/>
      <c r="H1607" s="12"/>
      <c r="I1607" s="12"/>
    </row>
    <row r="1608" spans="1:9" x14ac:dyDescent="0.25">
      <c r="A1608" s="7" t="s">
        <v>326</v>
      </c>
      <c r="B1608" s="8" t="s">
        <v>333</v>
      </c>
      <c r="C1608" s="17">
        <v>2015</v>
      </c>
      <c r="D1608" s="9">
        <v>16.597908932368686</v>
      </c>
      <c r="E1608" s="9">
        <v>17.493890080918746</v>
      </c>
      <c r="F1608" s="9">
        <v>19.112501901566823</v>
      </c>
      <c r="G1608" s="9">
        <v>21.177787987368333</v>
      </c>
      <c r="H1608" s="9"/>
      <c r="I1608" s="9"/>
    </row>
    <row r="1609" spans="1:9" x14ac:dyDescent="0.25">
      <c r="A1609" s="7" t="s">
        <v>326</v>
      </c>
      <c r="B1609" s="8" t="s">
        <v>333</v>
      </c>
      <c r="C1609" s="17">
        <v>2016</v>
      </c>
      <c r="D1609" s="9">
        <v>16.726257211074934</v>
      </c>
      <c r="E1609" s="9">
        <v>17.062493633901173</v>
      </c>
      <c r="F1609" s="9">
        <v>18.20593817382316</v>
      </c>
      <c r="G1609" s="9">
        <v>20.744070249234554</v>
      </c>
      <c r="H1609" s="9"/>
      <c r="I1609" s="9"/>
    </row>
    <row r="1610" spans="1:9" x14ac:dyDescent="0.25">
      <c r="A1610" s="7" t="s">
        <v>326</v>
      </c>
      <c r="B1610" s="8" t="s">
        <v>333</v>
      </c>
      <c r="C1610" s="17">
        <v>2017</v>
      </c>
      <c r="D1610" s="9">
        <v>15.731933427794166</v>
      </c>
      <c r="E1610" s="9">
        <v>16.051051285730715</v>
      </c>
      <c r="F1610" s="9">
        <v>16.576522766909868</v>
      </c>
      <c r="G1610" s="9">
        <v>20.152138211796657</v>
      </c>
      <c r="H1610" s="9"/>
      <c r="I1610" s="9"/>
    </row>
    <row r="1611" spans="1:9" x14ac:dyDescent="0.25">
      <c r="A1611" s="7" t="s">
        <v>326</v>
      </c>
      <c r="B1611" s="8" t="s">
        <v>333</v>
      </c>
      <c r="C1611" s="17">
        <v>2018</v>
      </c>
      <c r="D1611" s="9">
        <v>15.906407839417314</v>
      </c>
      <c r="E1611" s="9">
        <v>16.476031943178</v>
      </c>
      <c r="F1611" s="9">
        <v>16.518017405330916</v>
      </c>
      <c r="G1611" s="9">
        <v>19.577547439751516</v>
      </c>
      <c r="H1611" s="9"/>
      <c r="I1611" s="9"/>
    </row>
    <row r="1612" spans="1:9" x14ac:dyDescent="0.25">
      <c r="A1612" s="10" t="s">
        <v>326</v>
      </c>
      <c r="B1612" s="11" t="s">
        <v>333</v>
      </c>
      <c r="C1612" s="18">
        <v>2019</v>
      </c>
      <c r="D1612" s="12">
        <v>25.075303277496889</v>
      </c>
      <c r="E1612" s="12">
        <v>27.265489440014022</v>
      </c>
      <c r="F1612" s="12">
        <v>27.624105125234994</v>
      </c>
      <c r="G1612" s="12">
        <v>33.141590716669157</v>
      </c>
      <c r="H1612" s="12"/>
      <c r="I1612" s="12"/>
    </row>
    <row r="1613" spans="1:9" x14ac:dyDescent="0.25">
      <c r="A1613" s="10" t="s">
        <v>326</v>
      </c>
      <c r="B1613" s="11" t="s">
        <v>333</v>
      </c>
      <c r="C1613" s="18">
        <v>2020</v>
      </c>
      <c r="D1613" s="12">
        <v>14.572115384615385</v>
      </c>
      <c r="E1613" s="12">
        <v>15.675045000818196</v>
      </c>
      <c r="F1613" s="12">
        <v>15.635362985940862</v>
      </c>
      <c r="G1613" s="12">
        <v>17.752483443708609</v>
      </c>
      <c r="H1613" s="12"/>
      <c r="I1613" s="12"/>
    </row>
    <row r="1614" spans="1:9" x14ac:dyDescent="0.25">
      <c r="A1614" s="7" t="s">
        <v>326</v>
      </c>
      <c r="B1614" s="8" t="s">
        <v>334</v>
      </c>
      <c r="C1614" s="17">
        <v>2015</v>
      </c>
      <c r="D1614" s="9">
        <v>9.4117245373557292</v>
      </c>
      <c r="E1614" s="9">
        <v>18.161121982249743</v>
      </c>
      <c r="F1614" s="9"/>
      <c r="G1614" s="9"/>
      <c r="H1614" s="9"/>
      <c r="I1614" s="9"/>
    </row>
    <row r="1615" spans="1:9" x14ac:dyDescent="0.25">
      <c r="A1615" s="7" t="s">
        <v>326</v>
      </c>
      <c r="B1615" s="8" t="s">
        <v>334</v>
      </c>
      <c r="C1615" s="17">
        <v>2016</v>
      </c>
      <c r="D1615" s="9">
        <v>9.3229125109161917</v>
      </c>
      <c r="E1615" s="9">
        <v>17.337968878805068</v>
      </c>
      <c r="F1615" s="9"/>
      <c r="G1615" s="9"/>
      <c r="H1615" s="9"/>
      <c r="I1615" s="9"/>
    </row>
    <row r="1616" spans="1:9" x14ac:dyDescent="0.25">
      <c r="A1616" s="7" t="s">
        <v>326</v>
      </c>
      <c r="B1616" s="8" t="s">
        <v>334</v>
      </c>
      <c r="C1616" s="17">
        <v>2017</v>
      </c>
      <c r="D1616" s="9">
        <v>10.715217987055667</v>
      </c>
      <c r="E1616" s="9">
        <v>19.649493050808839</v>
      </c>
      <c r="F1616" s="9"/>
      <c r="G1616" s="9"/>
      <c r="H1616" s="9"/>
      <c r="I1616" s="9"/>
    </row>
    <row r="1617" spans="1:9" x14ac:dyDescent="0.25">
      <c r="A1617" s="10" t="s">
        <v>326</v>
      </c>
      <c r="B1617" s="11" t="s">
        <v>334</v>
      </c>
      <c r="C1617" s="18">
        <v>2019</v>
      </c>
      <c r="D1617" s="12">
        <v>18.843454038997216</v>
      </c>
      <c r="E1617" s="12">
        <v>33.614906832298139</v>
      </c>
      <c r="F1617" s="12"/>
      <c r="G1617" s="12"/>
      <c r="H1617" s="12"/>
      <c r="I1617" s="12"/>
    </row>
    <row r="1618" spans="1:9" x14ac:dyDescent="0.25">
      <c r="A1618" s="7" t="s">
        <v>326</v>
      </c>
      <c r="B1618" s="8" t="s">
        <v>335</v>
      </c>
      <c r="C1618" s="17">
        <v>2017</v>
      </c>
      <c r="D1618" s="9">
        <v>16.045016077170416</v>
      </c>
      <c r="E1618" s="9"/>
      <c r="F1618" s="9"/>
      <c r="G1618" s="9"/>
      <c r="H1618" s="9"/>
      <c r="I1618" s="9"/>
    </row>
    <row r="1619" spans="1:9" x14ac:dyDescent="0.25">
      <c r="A1619" s="7" t="s">
        <v>326</v>
      </c>
      <c r="B1619" s="8" t="s">
        <v>887</v>
      </c>
      <c r="C1619" s="17">
        <v>2015</v>
      </c>
      <c r="D1619" s="9"/>
      <c r="E1619" s="9"/>
      <c r="F1619" s="9"/>
      <c r="G1619" s="9"/>
      <c r="H1619" s="9"/>
      <c r="I1619" s="9"/>
    </row>
    <row r="1620" spans="1:9" x14ac:dyDescent="0.25">
      <c r="A1620" s="7" t="s">
        <v>326</v>
      </c>
      <c r="B1620" s="8" t="s">
        <v>887</v>
      </c>
      <c r="C1620" s="17">
        <v>2016</v>
      </c>
      <c r="D1620" s="9"/>
      <c r="E1620" s="9"/>
      <c r="F1620" s="9"/>
      <c r="G1620" s="9"/>
      <c r="H1620" s="9"/>
      <c r="I1620" s="9"/>
    </row>
    <row r="1621" spans="1:9" x14ac:dyDescent="0.25">
      <c r="A1621" s="7" t="s">
        <v>326</v>
      </c>
      <c r="B1621" s="8" t="s">
        <v>887</v>
      </c>
      <c r="C1621" s="17">
        <v>2017</v>
      </c>
      <c r="D1621" s="9"/>
      <c r="E1621" s="9"/>
      <c r="F1621" s="9"/>
      <c r="G1621" s="9"/>
      <c r="H1621" s="9"/>
      <c r="I1621" s="9"/>
    </row>
    <row r="1622" spans="1:9" x14ac:dyDescent="0.25">
      <c r="A1622" s="7" t="s">
        <v>326</v>
      </c>
      <c r="B1622" s="8" t="s">
        <v>887</v>
      </c>
      <c r="C1622" s="17">
        <v>2018</v>
      </c>
      <c r="D1622" s="9"/>
      <c r="E1622" s="9"/>
      <c r="F1622" s="9"/>
      <c r="G1622" s="9"/>
      <c r="H1622" s="9"/>
      <c r="I1622" s="9"/>
    </row>
    <row r="1623" spans="1:9" x14ac:dyDescent="0.25">
      <c r="A1623" s="7" t="s">
        <v>326</v>
      </c>
      <c r="B1623" s="8" t="s">
        <v>336</v>
      </c>
      <c r="C1623" s="17">
        <v>2015</v>
      </c>
      <c r="D1623" s="9">
        <v>19.40740120692514</v>
      </c>
      <c r="E1623" s="9">
        <v>19.484677632498933</v>
      </c>
      <c r="F1623" s="9">
        <v>19.405636284303416</v>
      </c>
      <c r="G1623" s="9"/>
      <c r="H1623" s="9"/>
      <c r="I1623" s="9"/>
    </row>
    <row r="1624" spans="1:9" x14ac:dyDescent="0.25">
      <c r="A1624" s="7" t="s">
        <v>326</v>
      </c>
      <c r="B1624" s="8" t="s">
        <v>336</v>
      </c>
      <c r="C1624" s="17">
        <v>2017</v>
      </c>
      <c r="D1624" s="9">
        <v>18.089884592093011</v>
      </c>
      <c r="E1624" s="9">
        <v>18.102852876701284</v>
      </c>
      <c r="F1624" s="9">
        <v>18.325160285661607</v>
      </c>
      <c r="G1624" s="9"/>
      <c r="H1624" s="9"/>
      <c r="I1624" s="9"/>
    </row>
    <row r="1625" spans="1:9" x14ac:dyDescent="0.25">
      <c r="A1625" s="7" t="s">
        <v>326</v>
      </c>
      <c r="B1625" s="8" t="s">
        <v>336</v>
      </c>
      <c r="C1625" s="17">
        <v>2018</v>
      </c>
      <c r="D1625" s="9">
        <v>17.519803424880418</v>
      </c>
      <c r="E1625" s="9">
        <v>17.829203277748746</v>
      </c>
      <c r="F1625" s="9">
        <v>17.905689312381575</v>
      </c>
      <c r="G1625" s="9"/>
      <c r="H1625" s="9"/>
      <c r="I1625" s="9"/>
    </row>
    <row r="1626" spans="1:9" x14ac:dyDescent="0.25">
      <c r="A1626" s="10" t="s">
        <v>326</v>
      </c>
      <c r="B1626" s="11" t="s">
        <v>336</v>
      </c>
      <c r="C1626" s="18">
        <v>2019</v>
      </c>
      <c r="D1626" s="12">
        <v>15.835084556080577</v>
      </c>
      <c r="E1626" s="12">
        <v>15.838928195092578</v>
      </c>
      <c r="F1626" s="12">
        <v>16.270430229911224</v>
      </c>
      <c r="G1626" s="12"/>
      <c r="H1626" s="12"/>
      <c r="I1626" s="12"/>
    </row>
    <row r="1627" spans="1:9" x14ac:dyDescent="0.25">
      <c r="A1627" s="10" t="s">
        <v>326</v>
      </c>
      <c r="B1627" s="11" t="s">
        <v>336</v>
      </c>
      <c r="C1627" s="18">
        <v>2020</v>
      </c>
      <c r="D1627" s="12">
        <v>15.893609930850621</v>
      </c>
      <c r="E1627" s="12">
        <v>16.152417794970987</v>
      </c>
      <c r="F1627" s="12">
        <v>16.219206680584552</v>
      </c>
      <c r="G1627" s="12"/>
      <c r="H1627" s="12"/>
      <c r="I1627" s="12"/>
    </row>
    <row r="1628" spans="1:9" x14ac:dyDescent="0.25">
      <c r="A1628" s="7" t="s">
        <v>326</v>
      </c>
      <c r="B1628" s="8" t="s">
        <v>337</v>
      </c>
      <c r="C1628" s="17">
        <v>2015</v>
      </c>
      <c r="D1628" s="9">
        <v>13.248509911209517</v>
      </c>
      <c r="E1628" s="9">
        <v>16.755819437396454</v>
      </c>
      <c r="F1628" s="9">
        <v>19.820749686399381</v>
      </c>
      <c r="G1628" s="9"/>
      <c r="H1628" s="9"/>
      <c r="I1628" s="9"/>
    </row>
    <row r="1629" spans="1:9" x14ac:dyDescent="0.25">
      <c r="A1629" s="7" t="s">
        <v>326</v>
      </c>
      <c r="B1629" s="8" t="s">
        <v>337</v>
      </c>
      <c r="C1629" s="17">
        <v>2016</v>
      </c>
      <c r="D1629" s="9">
        <v>16.531825795644892</v>
      </c>
      <c r="E1629" s="9">
        <v>16.164785553047405</v>
      </c>
      <c r="F1629" s="9">
        <v>18.608695652173914</v>
      </c>
      <c r="G1629" s="9"/>
      <c r="H1629" s="9"/>
      <c r="I1629" s="9"/>
    </row>
    <row r="1630" spans="1:9" x14ac:dyDescent="0.25">
      <c r="A1630" s="7" t="s">
        <v>326</v>
      </c>
      <c r="B1630" s="8" t="s">
        <v>337</v>
      </c>
      <c r="C1630" s="17">
        <v>2017</v>
      </c>
      <c r="D1630" s="9">
        <v>15.989281618721094</v>
      </c>
      <c r="E1630" s="9">
        <v>15.765485016980803</v>
      </c>
      <c r="F1630" s="9">
        <v>20.717235409848072</v>
      </c>
      <c r="G1630" s="9"/>
      <c r="H1630" s="9"/>
      <c r="I1630" s="9"/>
    </row>
    <row r="1631" spans="1:9" x14ac:dyDescent="0.25">
      <c r="A1631" s="7" t="s">
        <v>326</v>
      </c>
      <c r="B1631" s="8" t="s">
        <v>337</v>
      </c>
      <c r="C1631" s="17">
        <v>2018</v>
      </c>
      <c r="D1631" s="9">
        <v>15.322273247269361</v>
      </c>
      <c r="E1631" s="9">
        <v>15.857468147135975</v>
      </c>
      <c r="F1631" s="9">
        <v>30.225531914893622</v>
      </c>
      <c r="G1631" s="9"/>
      <c r="H1631" s="9"/>
      <c r="I1631" s="9"/>
    </row>
    <row r="1632" spans="1:9" x14ac:dyDescent="0.25">
      <c r="A1632" s="10" t="s">
        <v>326</v>
      </c>
      <c r="B1632" s="11" t="s">
        <v>337</v>
      </c>
      <c r="C1632" s="18">
        <v>2019</v>
      </c>
      <c r="D1632" s="12">
        <v>12.90084358021161</v>
      </c>
      <c r="E1632" s="12">
        <v>17.076517150395777</v>
      </c>
      <c r="F1632" s="12">
        <v>28.92090395480226</v>
      </c>
      <c r="G1632" s="12"/>
      <c r="H1632" s="12"/>
      <c r="I1632" s="12"/>
    </row>
    <row r="1633" spans="1:9" x14ac:dyDescent="0.25">
      <c r="A1633" s="10" t="s">
        <v>326</v>
      </c>
      <c r="B1633" s="11" t="s">
        <v>337</v>
      </c>
      <c r="C1633" s="18">
        <v>2020</v>
      </c>
      <c r="D1633" s="12">
        <v>12.380932728023112</v>
      </c>
      <c r="E1633" s="12">
        <v>14.872117400419286</v>
      </c>
      <c r="F1633" s="12">
        <v>27.46590909090909</v>
      </c>
      <c r="G1633" s="12"/>
      <c r="H1633" s="12"/>
      <c r="I1633" s="12"/>
    </row>
    <row r="1634" spans="1:9" x14ac:dyDescent="0.25">
      <c r="A1634" s="7" t="s">
        <v>326</v>
      </c>
      <c r="B1634" s="8" t="s">
        <v>338</v>
      </c>
      <c r="C1634" s="17">
        <v>2015</v>
      </c>
      <c r="D1634" s="9">
        <v>16.450071725142109</v>
      </c>
      <c r="E1634" s="9">
        <v>17.651387892977159</v>
      </c>
      <c r="F1634" s="9">
        <v>18.382658425472584</v>
      </c>
      <c r="G1634" s="9"/>
      <c r="H1634" s="9"/>
      <c r="I1634" s="9"/>
    </row>
    <row r="1635" spans="1:9" x14ac:dyDescent="0.25">
      <c r="A1635" s="7" t="s">
        <v>326</v>
      </c>
      <c r="B1635" s="8" t="s">
        <v>338</v>
      </c>
      <c r="C1635" s="17">
        <v>2016</v>
      </c>
      <c r="D1635" s="9">
        <v>16.484540299300235</v>
      </c>
      <c r="E1635" s="9">
        <v>18.924808513246226</v>
      </c>
      <c r="F1635" s="9">
        <v>20.154179398144937</v>
      </c>
      <c r="G1635" s="9"/>
      <c r="H1635" s="9"/>
      <c r="I1635" s="9"/>
    </row>
    <row r="1636" spans="1:9" x14ac:dyDescent="0.25">
      <c r="A1636" s="7" t="s">
        <v>326</v>
      </c>
      <c r="B1636" s="8" t="s">
        <v>338</v>
      </c>
      <c r="C1636" s="17">
        <v>2017</v>
      </c>
      <c r="D1636" s="9">
        <v>14.369050771872317</v>
      </c>
      <c r="E1636" s="9">
        <v>16.012664073108983</v>
      </c>
      <c r="F1636" s="9">
        <v>18.962322993054283</v>
      </c>
      <c r="G1636" s="9"/>
      <c r="H1636" s="9"/>
      <c r="I1636" s="9"/>
    </row>
    <row r="1637" spans="1:9" x14ac:dyDescent="0.25">
      <c r="A1637" s="7" t="s">
        <v>326</v>
      </c>
      <c r="B1637" s="8" t="s">
        <v>338</v>
      </c>
      <c r="C1637" s="17">
        <v>2018</v>
      </c>
      <c r="D1637" s="9">
        <v>14.327326929605508</v>
      </c>
      <c r="E1637" s="9">
        <v>15.405838350534433</v>
      </c>
      <c r="F1637" s="9">
        <v>18.717586118008615</v>
      </c>
      <c r="G1637" s="9"/>
      <c r="H1637" s="9"/>
      <c r="I1637" s="9"/>
    </row>
    <row r="1638" spans="1:9" x14ac:dyDescent="0.25">
      <c r="A1638" s="10" t="s">
        <v>326</v>
      </c>
      <c r="B1638" s="11" t="s">
        <v>338</v>
      </c>
      <c r="C1638" s="18">
        <v>2019</v>
      </c>
      <c r="D1638" s="12">
        <v>24.194762744233877</v>
      </c>
      <c r="E1638" s="12">
        <v>26.769843325132719</v>
      </c>
      <c r="F1638" s="12">
        <v>29.863534913380807</v>
      </c>
      <c r="G1638" s="12"/>
      <c r="H1638" s="12"/>
      <c r="I1638" s="12"/>
    </row>
    <row r="1639" spans="1:9" x14ac:dyDescent="0.25">
      <c r="A1639" s="10" t="s">
        <v>326</v>
      </c>
      <c r="B1639" s="11" t="s">
        <v>338</v>
      </c>
      <c r="C1639" s="18">
        <v>2020</v>
      </c>
      <c r="D1639" s="12">
        <v>13.42476434306994</v>
      </c>
      <c r="E1639" s="12">
        <v>14.743161411568177</v>
      </c>
      <c r="F1639" s="12">
        <v>16.898699520876111</v>
      </c>
      <c r="G1639" s="12"/>
      <c r="H1639" s="12"/>
      <c r="I1639" s="12"/>
    </row>
    <row r="1640" spans="1:9" x14ac:dyDescent="0.25">
      <c r="A1640" s="7" t="s">
        <v>326</v>
      </c>
      <c r="B1640" s="8" t="s">
        <v>339</v>
      </c>
      <c r="C1640" s="17">
        <v>2015</v>
      </c>
      <c r="D1640" s="9">
        <v>15.001905487804878</v>
      </c>
      <c r="E1640" s="9">
        <v>6.0564516129032242</v>
      </c>
      <c r="F1640" s="9"/>
      <c r="G1640" s="9"/>
      <c r="H1640" s="9"/>
      <c r="I1640" s="9"/>
    </row>
    <row r="1641" spans="1:9" x14ac:dyDescent="0.25">
      <c r="A1641" s="7" t="s">
        <v>326</v>
      </c>
      <c r="B1641" s="8" t="s">
        <v>339</v>
      </c>
      <c r="C1641" s="17">
        <v>2016</v>
      </c>
      <c r="D1641" s="9">
        <v>12.636301246514689</v>
      </c>
      <c r="E1641" s="9">
        <v>6.0327804195154764</v>
      </c>
      <c r="F1641" s="9">
        <v>0.64682539682539686</v>
      </c>
      <c r="G1641" s="9"/>
      <c r="H1641" s="9"/>
      <c r="I1641" s="9"/>
    </row>
    <row r="1642" spans="1:9" x14ac:dyDescent="0.25">
      <c r="A1642" s="7" t="s">
        <v>326</v>
      </c>
      <c r="B1642" s="8" t="s">
        <v>339</v>
      </c>
      <c r="C1642" s="17">
        <v>2017</v>
      </c>
      <c r="D1642" s="9">
        <v>12.609938243290175</v>
      </c>
      <c r="E1642" s="9">
        <v>6.1152716417765154</v>
      </c>
      <c r="F1642" s="9">
        <v>2.0416666666666665</v>
      </c>
      <c r="G1642" s="9"/>
      <c r="H1642" s="9"/>
      <c r="I1642" s="9"/>
    </row>
    <row r="1643" spans="1:9" x14ac:dyDescent="0.25">
      <c r="A1643" s="7" t="s">
        <v>326</v>
      </c>
      <c r="B1643" s="8" t="s">
        <v>339</v>
      </c>
      <c r="C1643" s="17">
        <v>2018</v>
      </c>
      <c r="D1643" s="9">
        <v>12.232612051660363</v>
      </c>
      <c r="E1643" s="9">
        <v>6.6666666666666652</v>
      </c>
      <c r="F1643" s="9">
        <v>2.9861111111111107</v>
      </c>
      <c r="G1643" s="9"/>
      <c r="H1643" s="9"/>
      <c r="I1643" s="9"/>
    </row>
    <row r="1644" spans="1:9" x14ac:dyDescent="0.25">
      <c r="A1644" s="10" t="s">
        <v>326</v>
      </c>
      <c r="B1644" s="11" t="s">
        <v>339</v>
      </c>
      <c r="C1644" s="18">
        <v>2019</v>
      </c>
      <c r="D1644" s="12">
        <v>23.096324065396232</v>
      </c>
      <c r="E1644" s="12">
        <v>14.482758620689655</v>
      </c>
      <c r="F1644" s="12">
        <v>2.7906976744186047</v>
      </c>
      <c r="G1644" s="12"/>
      <c r="H1644" s="12"/>
      <c r="I1644" s="12"/>
    </row>
    <row r="1645" spans="1:9" x14ac:dyDescent="0.25">
      <c r="A1645" s="10" t="s">
        <v>326</v>
      </c>
      <c r="B1645" s="11" t="s">
        <v>339</v>
      </c>
      <c r="C1645" s="18">
        <v>2020</v>
      </c>
      <c r="D1645" s="12">
        <v>12.960753115884382</v>
      </c>
      <c r="E1645" s="12">
        <v>8</v>
      </c>
      <c r="F1645" s="12">
        <v>1.25</v>
      </c>
      <c r="G1645" s="12"/>
      <c r="H1645" s="12"/>
      <c r="I1645" s="12"/>
    </row>
    <row r="1646" spans="1:9" x14ac:dyDescent="0.25">
      <c r="A1646" s="7" t="s">
        <v>326</v>
      </c>
      <c r="B1646" s="8" t="s">
        <v>126</v>
      </c>
      <c r="C1646" s="17">
        <v>2015</v>
      </c>
      <c r="D1646" s="9">
        <v>11.334468595739979</v>
      </c>
      <c r="E1646" s="9">
        <v>13.043518070601392</v>
      </c>
      <c r="F1646" s="9">
        <v>8.0666666666666664</v>
      </c>
      <c r="G1646" s="9"/>
      <c r="H1646" s="9"/>
      <c r="I1646" s="9"/>
    </row>
    <row r="1647" spans="1:9" x14ac:dyDescent="0.25">
      <c r="A1647" s="7" t="s">
        <v>326</v>
      </c>
      <c r="B1647" s="8" t="s">
        <v>126</v>
      </c>
      <c r="C1647" s="17">
        <v>2018</v>
      </c>
      <c r="D1647" s="9">
        <v>10.053012741974459</v>
      </c>
      <c r="E1647" s="9">
        <v>11.505863381174249</v>
      </c>
      <c r="F1647" s="9">
        <v>12.263888888888891</v>
      </c>
      <c r="G1647" s="9"/>
      <c r="H1647" s="9"/>
      <c r="I1647" s="9"/>
    </row>
    <row r="1648" spans="1:9" x14ac:dyDescent="0.25">
      <c r="A1648" s="10" t="s">
        <v>326</v>
      </c>
      <c r="B1648" s="11" t="s">
        <v>126</v>
      </c>
      <c r="C1648" s="18">
        <v>2019</v>
      </c>
      <c r="D1648" s="12">
        <v>19.021978021978022</v>
      </c>
      <c r="E1648" s="12">
        <v>21.524296675191817</v>
      </c>
      <c r="F1648" s="12">
        <v>21.882352941176471</v>
      </c>
      <c r="G1648" s="12"/>
      <c r="H1648" s="12"/>
      <c r="I1648" s="12"/>
    </row>
    <row r="1649" spans="1:9" x14ac:dyDescent="0.25">
      <c r="A1649" s="10" t="s">
        <v>326</v>
      </c>
      <c r="B1649" s="11" t="s">
        <v>126</v>
      </c>
      <c r="C1649" s="18">
        <v>2020</v>
      </c>
      <c r="D1649" s="12">
        <v>12.079650845608292</v>
      </c>
      <c r="E1649" s="12">
        <v>13.152996845425868</v>
      </c>
      <c r="F1649" s="12">
        <v>10.666666666666666</v>
      </c>
      <c r="G1649" s="12"/>
      <c r="H1649" s="12"/>
      <c r="I1649" s="12"/>
    </row>
    <row r="1650" spans="1:9" x14ac:dyDescent="0.25">
      <c r="A1650" s="7" t="s">
        <v>340</v>
      </c>
      <c r="B1650" s="8" t="s">
        <v>341</v>
      </c>
      <c r="C1650" s="17">
        <v>2015</v>
      </c>
      <c r="D1650" s="9">
        <v>14.373616294102421</v>
      </c>
      <c r="E1650" s="9">
        <v>13.702901792797306</v>
      </c>
      <c r="F1650" s="9">
        <v>16.213191632781804</v>
      </c>
      <c r="G1650" s="9">
        <v>14.874140211640212</v>
      </c>
      <c r="H1650" s="9"/>
      <c r="I1650" s="9"/>
    </row>
    <row r="1651" spans="1:9" x14ac:dyDescent="0.25">
      <c r="A1651" s="7" t="s">
        <v>340</v>
      </c>
      <c r="B1651" s="8" t="s">
        <v>341</v>
      </c>
      <c r="C1651" s="17">
        <v>2016</v>
      </c>
      <c r="D1651" s="9">
        <v>12.870693039133569</v>
      </c>
      <c r="E1651" s="9">
        <v>12.330910277305151</v>
      </c>
      <c r="F1651" s="9">
        <v>13.858117417203772</v>
      </c>
      <c r="G1651" s="9">
        <v>15.076190476190478</v>
      </c>
      <c r="H1651" s="9"/>
      <c r="I1651" s="9"/>
    </row>
    <row r="1652" spans="1:9" x14ac:dyDescent="0.25">
      <c r="A1652" s="7" t="s">
        <v>340</v>
      </c>
      <c r="B1652" s="8" t="s">
        <v>341</v>
      </c>
      <c r="C1652" s="17">
        <v>2017</v>
      </c>
      <c r="D1652" s="9">
        <v>11.651344694588071</v>
      </c>
      <c r="E1652" s="9">
        <v>11.502150227326311</v>
      </c>
      <c r="F1652" s="9">
        <v>12.694605508780299</v>
      </c>
      <c r="G1652" s="9">
        <v>15.697311155867309</v>
      </c>
      <c r="H1652" s="9"/>
      <c r="I1652" s="9"/>
    </row>
    <row r="1653" spans="1:9" x14ac:dyDescent="0.25">
      <c r="A1653" s="7" t="s">
        <v>340</v>
      </c>
      <c r="B1653" s="8" t="s">
        <v>341</v>
      </c>
      <c r="C1653" s="17">
        <v>2018</v>
      </c>
      <c r="D1653" s="9">
        <v>11.583516814551691</v>
      </c>
      <c r="E1653" s="9">
        <v>11.519282851963558</v>
      </c>
      <c r="F1653" s="9">
        <v>13.036863738247833</v>
      </c>
      <c r="G1653" s="9">
        <v>14.990854490854492</v>
      </c>
      <c r="H1653" s="9"/>
      <c r="I1653" s="9"/>
    </row>
    <row r="1654" spans="1:9" x14ac:dyDescent="0.25">
      <c r="A1654" s="10" t="s">
        <v>340</v>
      </c>
      <c r="B1654" s="11" t="s">
        <v>341</v>
      </c>
      <c r="C1654" s="18">
        <v>2019</v>
      </c>
      <c r="D1654" s="12">
        <v>12.584254964918539</v>
      </c>
      <c r="E1654" s="12">
        <v>12.704064198809215</v>
      </c>
      <c r="F1654" s="12">
        <v>14.851133651551313</v>
      </c>
      <c r="G1654" s="12">
        <v>14.797297297297296</v>
      </c>
      <c r="H1654" s="12"/>
      <c r="I1654" s="12"/>
    </row>
    <row r="1655" spans="1:9" x14ac:dyDescent="0.25">
      <c r="A1655" s="7" t="s">
        <v>340</v>
      </c>
      <c r="B1655" s="8" t="s">
        <v>342</v>
      </c>
      <c r="C1655" s="17">
        <v>2015</v>
      </c>
      <c r="D1655" s="9">
        <v>13.848835548049626</v>
      </c>
      <c r="E1655" s="9">
        <v>16.637628246996051</v>
      </c>
      <c r="F1655" s="9">
        <v>19.517544017430698</v>
      </c>
      <c r="G1655" s="9"/>
      <c r="H1655" s="9"/>
      <c r="I1655" s="9"/>
    </row>
    <row r="1656" spans="1:9" x14ac:dyDescent="0.25">
      <c r="A1656" s="7" t="s">
        <v>340</v>
      </c>
      <c r="B1656" s="8" t="s">
        <v>342</v>
      </c>
      <c r="C1656" s="17">
        <v>2016</v>
      </c>
      <c r="D1656" s="9">
        <v>12.765456738778752</v>
      </c>
      <c r="E1656" s="9">
        <v>14.786029323102673</v>
      </c>
      <c r="F1656" s="9">
        <v>16.763748997839979</v>
      </c>
      <c r="G1656" s="9"/>
      <c r="H1656" s="9"/>
      <c r="I1656" s="9"/>
    </row>
    <row r="1657" spans="1:9" x14ac:dyDescent="0.25">
      <c r="A1657" s="7" t="s">
        <v>340</v>
      </c>
      <c r="B1657" s="8" t="s">
        <v>343</v>
      </c>
      <c r="C1657" s="17">
        <v>2015</v>
      </c>
      <c r="D1657" s="9"/>
      <c r="E1657" s="9"/>
      <c r="F1657" s="9"/>
      <c r="G1657" s="9"/>
      <c r="H1657" s="9"/>
      <c r="I1657" s="9"/>
    </row>
    <row r="1658" spans="1:9" x14ac:dyDescent="0.25">
      <c r="A1658" s="7" t="s">
        <v>340</v>
      </c>
      <c r="B1658" s="8" t="s">
        <v>343</v>
      </c>
      <c r="C1658" s="17">
        <v>2016</v>
      </c>
      <c r="D1658" s="9"/>
      <c r="E1658" s="9"/>
      <c r="F1658" s="9"/>
      <c r="G1658" s="9"/>
      <c r="H1658" s="9"/>
      <c r="I1658" s="9"/>
    </row>
    <row r="1659" spans="1:9" x14ac:dyDescent="0.25">
      <c r="A1659" s="7" t="s">
        <v>340</v>
      </c>
      <c r="B1659" s="8" t="s">
        <v>343</v>
      </c>
      <c r="C1659" s="17">
        <v>2017</v>
      </c>
      <c r="D1659" s="9"/>
      <c r="E1659" s="9"/>
      <c r="F1659" s="9"/>
      <c r="G1659" s="9"/>
      <c r="H1659" s="9"/>
      <c r="I1659" s="9"/>
    </row>
    <row r="1660" spans="1:9" x14ac:dyDescent="0.25">
      <c r="A1660" s="7" t="s">
        <v>340</v>
      </c>
      <c r="B1660" s="8" t="s">
        <v>343</v>
      </c>
      <c r="C1660" s="17">
        <v>2018</v>
      </c>
      <c r="D1660" s="9">
        <v>0.12578616352201258</v>
      </c>
      <c r="E1660" s="9"/>
      <c r="F1660" s="9"/>
      <c r="G1660" s="9"/>
      <c r="H1660" s="9"/>
      <c r="I1660" s="9"/>
    </row>
    <row r="1661" spans="1:9" x14ac:dyDescent="0.25">
      <c r="A1661" s="10" t="s">
        <v>340</v>
      </c>
      <c r="B1661" s="11" t="s">
        <v>343</v>
      </c>
      <c r="C1661" s="18">
        <v>2019</v>
      </c>
      <c r="D1661" s="12">
        <v>1.3640098603122432</v>
      </c>
      <c r="E1661" s="12"/>
      <c r="F1661" s="12"/>
      <c r="G1661" s="12"/>
      <c r="H1661" s="12"/>
      <c r="I1661" s="12"/>
    </row>
    <row r="1662" spans="1:9" x14ac:dyDescent="0.25">
      <c r="A1662" s="10" t="s">
        <v>340</v>
      </c>
      <c r="B1662" s="11" t="s">
        <v>343</v>
      </c>
      <c r="C1662" s="18">
        <v>2020</v>
      </c>
      <c r="D1662" s="12"/>
      <c r="E1662" s="12"/>
      <c r="F1662" s="12"/>
      <c r="G1662" s="12"/>
      <c r="H1662" s="12"/>
      <c r="I1662" s="12"/>
    </row>
    <row r="1663" spans="1:9" x14ac:dyDescent="0.25">
      <c r="A1663" s="10" t="s">
        <v>340</v>
      </c>
      <c r="B1663" s="11" t="s">
        <v>344</v>
      </c>
      <c r="C1663" s="18">
        <v>2019</v>
      </c>
      <c r="D1663" s="12">
        <v>5.7732171726243937</v>
      </c>
      <c r="E1663" s="12">
        <v>4.350760922925871</v>
      </c>
      <c r="F1663" s="12">
        <v>5.8620689655172411</v>
      </c>
      <c r="G1663" s="12"/>
      <c r="H1663" s="12"/>
      <c r="I1663" s="12"/>
    </row>
    <row r="1664" spans="1:9" x14ac:dyDescent="0.25">
      <c r="A1664" s="7" t="s">
        <v>340</v>
      </c>
      <c r="B1664" s="8" t="s">
        <v>345</v>
      </c>
      <c r="C1664" s="17">
        <v>2015</v>
      </c>
      <c r="D1664" s="9">
        <v>16.908215741639903</v>
      </c>
      <c r="E1664" s="9">
        <v>16.995930715695952</v>
      </c>
      <c r="F1664" s="9">
        <v>36.545454545454547</v>
      </c>
      <c r="G1664" s="9"/>
      <c r="H1664" s="9"/>
      <c r="I1664" s="9"/>
    </row>
    <row r="1665" spans="1:9" x14ac:dyDescent="0.25">
      <c r="A1665" s="7" t="s">
        <v>340</v>
      </c>
      <c r="B1665" s="8" t="s">
        <v>345</v>
      </c>
      <c r="C1665" s="17">
        <v>2016</v>
      </c>
      <c r="D1665" s="9">
        <v>15.701250361374235</v>
      </c>
      <c r="E1665" s="9">
        <v>15.464075770182227</v>
      </c>
      <c r="F1665" s="9">
        <v>20.3125</v>
      </c>
      <c r="G1665" s="9"/>
      <c r="H1665" s="9"/>
      <c r="I1665" s="9"/>
    </row>
    <row r="1666" spans="1:9" x14ac:dyDescent="0.25">
      <c r="A1666" s="7" t="s">
        <v>340</v>
      </c>
      <c r="B1666" s="8" t="s">
        <v>345</v>
      </c>
      <c r="C1666" s="17">
        <v>2017</v>
      </c>
      <c r="D1666" s="9">
        <v>13.94308270994064</v>
      </c>
      <c r="E1666" s="9">
        <v>14.049201745250373</v>
      </c>
      <c r="F1666" s="9">
        <v>12.541666666666666</v>
      </c>
      <c r="G1666" s="9"/>
      <c r="H1666" s="9"/>
      <c r="I1666" s="9"/>
    </row>
    <row r="1667" spans="1:9" x14ac:dyDescent="0.25">
      <c r="A1667" s="7" t="s">
        <v>340</v>
      </c>
      <c r="B1667" s="8" t="s">
        <v>345</v>
      </c>
      <c r="C1667" s="17">
        <v>2018</v>
      </c>
      <c r="D1667" s="9">
        <v>13.710640233109258</v>
      </c>
      <c r="E1667" s="9">
        <v>14.38419738214966</v>
      </c>
      <c r="F1667" s="9">
        <v>10.954545454545455</v>
      </c>
      <c r="G1667" s="9"/>
      <c r="H1667" s="9"/>
      <c r="I1667" s="9"/>
    </row>
    <row r="1668" spans="1:9" x14ac:dyDescent="0.25">
      <c r="A1668" s="10" t="s">
        <v>340</v>
      </c>
      <c r="B1668" s="11" t="s">
        <v>345</v>
      </c>
      <c r="C1668" s="18">
        <v>2019</v>
      </c>
      <c r="D1668" s="12">
        <v>26.719985838201453</v>
      </c>
      <c r="E1668" s="12">
        <v>27.84160756501182</v>
      </c>
      <c r="F1668" s="12">
        <v>21.923076923076923</v>
      </c>
      <c r="G1668" s="12"/>
      <c r="H1668" s="12"/>
      <c r="I1668" s="12"/>
    </row>
    <row r="1669" spans="1:9" x14ac:dyDescent="0.25">
      <c r="A1669" s="10" t="s">
        <v>340</v>
      </c>
      <c r="B1669" s="11" t="s">
        <v>345</v>
      </c>
      <c r="C1669" s="18">
        <v>2020</v>
      </c>
      <c r="D1669" s="12">
        <v>13.303902823079518</v>
      </c>
      <c r="E1669" s="12">
        <v>14.010026485054862</v>
      </c>
      <c r="F1669" s="12">
        <v>12.5</v>
      </c>
      <c r="G1669" s="12"/>
      <c r="H1669" s="12"/>
      <c r="I1669" s="12"/>
    </row>
    <row r="1670" spans="1:9" x14ac:dyDescent="0.25">
      <c r="A1670" s="7" t="s">
        <v>340</v>
      </c>
      <c r="B1670" s="8" t="s">
        <v>346</v>
      </c>
      <c r="C1670" s="17">
        <v>2015</v>
      </c>
      <c r="D1670" s="9">
        <v>12.347106976021708</v>
      </c>
      <c r="E1670" s="9">
        <v>19.509186351706038</v>
      </c>
      <c r="F1670" s="9"/>
      <c r="G1670" s="9"/>
      <c r="H1670" s="9"/>
      <c r="I1670" s="9"/>
    </row>
    <row r="1671" spans="1:9" x14ac:dyDescent="0.25">
      <c r="A1671" s="7" t="s">
        <v>340</v>
      </c>
      <c r="B1671" s="8" t="s">
        <v>346</v>
      </c>
      <c r="C1671" s="17">
        <v>2016</v>
      </c>
      <c r="D1671" s="9">
        <v>12.978985668022032</v>
      </c>
      <c r="E1671" s="9">
        <v>12.391719215783679</v>
      </c>
      <c r="F1671" s="9"/>
      <c r="G1671" s="9"/>
      <c r="H1671" s="9"/>
      <c r="I1671" s="9"/>
    </row>
    <row r="1672" spans="1:9" x14ac:dyDescent="0.25">
      <c r="A1672" s="7" t="s">
        <v>340</v>
      </c>
      <c r="B1672" s="8" t="s">
        <v>346</v>
      </c>
      <c r="C1672" s="17">
        <v>2017</v>
      </c>
      <c r="D1672" s="9">
        <v>12.836507685262474</v>
      </c>
      <c r="E1672" s="9">
        <v>11.122133974298855</v>
      </c>
      <c r="F1672" s="9"/>
      <c r="G1672" s="9"/>
      <c r="H1672" s="9"/>
      <c r="I1672" s="9"/>
    </row>
    <row r="1673" spans="1:9" x14ac:dyDescent="0.25">
      <c r="A1673" s="7" t="s">
        <v>340</v>
      </c>
      <c r="B1673" s="8" t="s">
        <v>346</v>
      </c>
      <c r="C1673" s="17">
        <v>2018</v>
      </c>
      <c r="D1673" s="9">
        <v>11.865701722164255</v>
      </c>
      <c r="E1673" s="9">
        <v>9.6439203083568366</v>
      </c>
      <c r="F1673" s="9"/>
      <c r="G1673" s="9">
        <v>2.2757352941176472</v>
      </c>
      <c r="H1673" s="9"/>
      <c r="I1673" s="9"/>
    </row>
    <row r="1674" spans="1:9" x14ac:dyDescent="0.25">
      <c r="A1674" s="10" t="s">
        <v>340</v>
      </c>
      <c r="B1674" s="11" t="s">
        <v>346</v>
      </c>
      <c r="C1674" s="18">
        <v>2019</v>
      </c>
      <c r="D1674" s="12">
        <v>20.014115716044316</v>
      </c>
      <c r="E1674" s="12">
        <v>20.172328597899938</v>
      </c>
      <c r="F1674" s="12"/>
      <c r="G1674" s="12"/>
      <c r="H1674" s="12"/>
      <c r="I1674" s="12"/>
    </row>
    <row r="1675" spans="1:9" x14ac:dyDescent="0.25">
      <c r="A1675" s="7" t="s">
        <v>340</v>
      </c>
      <c r="B1675" s="8" t="s">
        <v>347</v>
      </c>
      <c r="C1675" s="17">
        <v>2015</v>
      </c>
      <c r="D1675" s="9">
        <v>9.0527843375827164</v>
      </c>
      <c r="E1675" s="9">
        <v>9.8235834267189421</v>
      </c>
      <c r="F1675" s="9">
        <v>7.5334042176147422</v>
      </c>
      <c r="G1675" s="9">
        <v>8.3333333333333339</v>
      </c>
      <c r="H1675" s="9"/>
      <c r="I1675" s="9"/>
    </row>
    <row r="1676" spans="1:9" x14ac:dyDescent="0.25">
      <c r="A1676" s="7" t="s">
        <v>340</v>
      </c>
      <c r="B1676" s="8" t="s">
        <v>347</v>
      </c>
      <c r="C1676" s="17">
        <v>2016</v>
      </c>
      <c r="D1676" s="9">
        <v>8.8647556018841271</v>
      </c>
      <c r="E1676" s="9">
        <v>9.3183613155319431</v>
      </c>
      <c r="F1676" s="9">
        <v>7.9971139971139982</v>
      </c>
      <c r="G1676" s="9"/>
      <c r="H1676" s="9"/>
      <c r="I1676" s="9"/>
    </row>
    <row r="1677" spans="1:9" x14ac:dyDescent="0.25">
      <c r="A1677" s="7" t="s">
        <v>340</v>
      </c>
      <c r="B1677" s="8" t="s">
        <v>347</v>
      </c>
      <c r="C1677" s="17">
        <v>2017</v>
      </c>
      <c r="D1677" s="9">
        <v>8.8169675729849502</v>
      </c>
      <c r="E1677" s="9">
        <v>9.221371064447105</v>
      </c>
      <c r="F1677" s="9">
        <v>9.3795093795093791</v>
      </c>
      <c r="G1677" s="9"/>
      <c r="H1677" s="9"/>
      <c r="I1677" s="9"/>
    </row>
    <row r="1678" spans="1:9" x14ac:dyDescent="0.25">
      <c r="A1678" s="10" t="s">
        <v>340</v>
      </c>
      <c r="B1678" s="11" t="s">
        <v>347</v>
      </c>
      <c r="C1678" s="18">
        <v>2019</v>
      </c>
      <c r="D1678" s="12">
        <v>36.922469135802466</v>
      </c>
      <c r="E1678" s="12">
        <v>36.924136031942723</v>
      </c>
      <c r="F1678" s="12">
        <v>36.962025316455694</v>
      </c>
      <c r="G1678" s="12">
        <v>35.555555555555557</v>
      </c>
      <c r="H1678" s="12"/>
      <c r="I1678" s="12">
        <v>35.555555555555557</v>
      </c>
    </row>
    <row r="1679" spans="1:9" x14ac:dyDescent="0.25">
      <c r="A1679" s="10" t="s">
        <v>340</v>
      </c>
      <c r="B1679" s="11" t="s">
        <v>347</v>
      </c>
      <c r="C1679" s="18">
        <v>2020</v>
      </c>
      <c r="D1679" s="12">
        <v>20</v>
      </c>
      <c r="E1679" s="12">
        <v>20</v>
      </c>
      <c r="F1679" s="12">
        <v>20</v>
      </c>
      <c r="G1679" s="12">
        <v>20</v>
      </c>
      <c r="H1679" s="12"/>
      <c r="I1679" s="12"/>
    </row>
    <row r="1680" spans="1:9" x14ac:dyDescent="0.25">
      <c r="A1680" s="7" t="s">
        <v>340</v>
      </c>
      <c r="B1680" s="8" t="s">
        <v>348</v>
      </c>
      <c r="C1680" s="17">
        <v>2015</v>
      </c>
      <c r="D1680" s="9">
        <v>18.565446073505495</v>
      </c>
      <c r="E1680" s="9">
        <v>18.852151721251552</v>
      </c>
      <c r="F1680" s="9">
        <v>19.413887642653084</v>
      </c>
      <c r="G1680" s="9"/>
      <c r="H1680" s="9"/>
      <c r="I1680" s="9"/>
    </row>
    <row r="1681" spans="1:9" x14ac:dyDescent="0.25">
      <c r="A1681" s="7" t="s">
        <v>340</v>
      </c>
      <c r="B1681" s="8" t="s">
        <v>348</v>
      </c>
      <c r="C1681" s="17">
        <v>2016</v>
      </c>
      <c r="D1681" s="9">
        <v>16.818537678267504</v>
      </c>
      <c r="E1681" s="9">
        <v>16.725381605600742</v>
      </c>
      <c r="F1681" s="9">
        <v>15.008290386799757</v>
      </c>
      <c r="G1681" s="9">
        <v>19.2</v>
      </c>
      <c r="H1681" s="9"/>
      <c r="I1681" s="9"/>
    </row>
    <row r="1682" spans="1:9" x14ac:dyDescent="0.25">
      <c r="A1682" s="7" t="s">
        <v>340</v>
      </c>
      <c r="B1682" s="8" t="s">
        <v>348</v>
      </c>
      <c r="C1682" s="17">
        <v>2017</v>
      </c>
      <c r="D1682" s="9">
        <v>9.1944051122881696</v>
      </c>
      <c r="E1682" s="9">
        <v>12.900061137185986</v>
      </c>
      <c r="F1682" s="9">
        <v>13.979653027695196</v>
      </c>
      <c r="G1682" s="9">
        <v>5.901408450704225</v>
      </c>
      <c r="H1682" s="9"/>
      <c r="I1682" s="9"/>
    </row>
    <row r="1683" spans="1:9" x14ac:dyDescent="0.25">
      <c r="A1683" s="7" t="s">
        <v>340</v>
      </c>
      <c r="B1683" s="8" t="s">
        <v>348</v>
      </c>
      <c r="C1683" s="17">
        <v>2018</v>
      </c>
      <c r="D1683" s="9">
        <v>7.3806630992376947</v>
      </c>
      <c r="E1683" s="9">
        <v>10.310130182567361</v>
      </c>
      <c r="F1683" s="9">
        <v>13.300378632531743</v>
      </c>
      <c r="G1683" s="9"/>
      <c r="H1683" s="9"/>
      <c r="I1683" s="9"/>
    </row>
    <row r="1684" spans="1:9" x14ac:dyDescent="0.25">
      <c r="A1684" s="10" t="s">
        <v>340</v>
      </c>
      <c r="B1684" s="11" t="s">
        <v>348</v>
      </c>
      <c r="C1684" s="18">
        <v>2019</v>
      </c>
      <c r="D1684" s="12">
        <v>7.9770076771307457</v>
      </c>
      <c r="E1684" s="12">
        <v>10.241293887856701</v>
      </c>
      <c r="F1684" s="12">
        <v>12.218034993270525</v>
      </c>
      <c r="G1684" s="12"/>
      <c r="H1684" s="12"/>
      <c r="I1684" s="12"/>
    </row>
    <row r="1685" spans="1:9" x14ac:dyDescent="0.25">
      <c r="A1685" s="7" t="s">
        <v>340</v>
      </c>
      <c r="B1685" s="8" t="s">
        <v>349</v>
      </c>
      <c r="C1685" s="17">
        <v>2015</v>
      </c>
      <c r="D1685" s="9">
        <v>20</v>
      </c>
      <c r="E1685" s="9">
        <v>20</v>
      </c>
      <c r="F1685" s="9">
        <v>20</v>
      </c>
      <c r="G1685" s="9">
        <v>20</v>
      </c>
      <c r="H1685" s="9"/>
      <c r="I1685" s="9"/>
    </row>
    <row r="1686" spans="1:9" x14ac:dyDescent="0.25">
      <c r="A1686" s="7" t="s">
        <v>340</v>
      </c>
      <c r="B1686" s="8" t="s">
        <v>349</v>
      </c>
      <c r="C1686" s="17">
        <v>2016</v>
      </c>
      <c r="D1686" s="9">
        <v>19.714538267776433</v>
      </c>
      <c r="E1686" s="9">
        <v>19.666666666666668</v>
      </c>
      <c r="F1686" s="9">
        <v>19.666666666666668</v>
      </c>
      <c r="G1686" s="9">
        <v>20</v>
      </c>
      <c r="H1686" s="9"/>
      <c r="I1686" s="9"/>
    </row>
    <row r="1687" spans="1:9" x14ac:dyDescent="0.25">
      <c r="A1687" s="7" t="s">
        <v>340</v>
      </c>
      <c r="B1687" s="8" t="s">
        <v>349</v>
      </c>
      <c r="C1687" s="17">
        <v>2017</v>
      </c>
      <c r="D1687" s="9">
        <v>17.735103052181447</v>
      </c>
      <c r="E1687" s="9">
        <v>17.666666666666668</v>
      </c>
      <c r="F1687" s="9">
        <v>17.666666666666668</v>
      </c>
      <c r="G1687" s="9"/>
      <c r="H1687" s="9"/>
      <c r="I1687" s="9"/>
    </row>
    <row r="1688" spans="1:9" x14ac:dyDescent="0.25">
      <c r="A1688" s="7" t="s">
        <v>340</v>
      </c>
      <c r="B1688" s="8" t="s">
        <v>349</v>
      </c>
      <c r="C1688" s="17">
        <v>2018</v>
      </c>
      <c r="D1688" s="9">
        <v>12.638871844320288</v>
      </c>
      <c r="E1688" s="9">
        <v>14.819626706383275</v>
      </c>
      <c r="F1688" s="9">
        <v>17.3482283294443</v>
      </c>
      <c r="G1688" s="9"/>
      <c r="H1688" s="9"/>
      <c r="I1688" s="9"/>
    </row>
    <row r="1689" spans="1:9" x14ac:dyDescent="0.25">
      <c r="A1689" s="10" t="s">
        <v>340</v>
      </c>
      <c r="B1689" s="11" t="s">
        <v>349</v>
      </c>
      <c r="C1689" s="18">
        <v>2019</v>
      </c>
      <c r="D1689" s="12">
        <v>21.427716578267376</v>
      </c>
      <c r="E1689" s="12">
        <v>25.311983887210474</v>
      </c>
      <c r="F1689" s="12">
        <v>31.137055837563452</v>
      </c>
      <c r="G1689" s="12"/>
      <c r="H1689" s="12"/>
      <c r="I1689" s="12"/>
    </row>
    <row r="1690" spans="1:9" x14ac:dyDescent="0.25">
      <c r="A1690" s="7" t="s">
        <v>340</v>
      </c>
      <c r="B1690" s="8" t="s">
        <v>95</v>
      </c>
      <c r="C1690" s="17">
        <v>2015</v>
      </c>
      <c r="D1690" s="9">
        <v>18.568922792471547</v>
      </c>
      <c r="E1690" s="9">
        <v>17.778672580074147</v>
      </c>
      <c r="F1690" s="9">
        <v>27.342274124993533</v>
      </c>
      <c r="G1690" s="9"/>
      <c r="H1690" s="9"/>
      <c r="I1690" s="9"/>
    </row>
    <row r="1691" spans="1:9" x14ac:dyDescent="0.25">
      <c r="A1691" s="7" t="s">
        <v>340</v>
      </c>
      <c r="B1691" s="8" t="s">
        <v>95</v>
      </c>
      <c r="C1691" s="17">
        <v>2016</v>
      </c>
      <c r="D1691" s="9">
        <v>16.496928967837299</v>
      </c>
      <c r="E1691" s="9">
        <v>14.06556694693198</v>
      </c>
      <c r="F1691" s="9">
        <v>29.855314705416831</v>
      </c>
      <c r="G1691" s="9"/>
      <c r="H1691" s="9"/>
      <c r="I1691" s="9"/>
    </row>
    <row r="1692" spans="1:9" x14ac:dyDescent="0.25">
      <c r="A1692" s="7" t="s">
        <v>340</v>
      </c>
      <c r="B1692" s="8" t="s">
        <v>95</v>
      </c>
      <c r="C1692" s="17">
        <v>2017</v>
      </c>
      <c r="D1692" s="9">
        <v>13.784863313966577</v>
      </c>
      <c r="E1692" s="9">
        <v>12.905001731039306</v>
      </c>
      <c r="F1692" s="9">
        <v>30.619766822266911</v>
      </c>
      <c r="G1692" s="9"/>
      <c r="H1692" s="9"/>
      <c r="I1692" s="9"/>
    </row>
    <row r="1693" spans="1:9" x14ac:dyDescent="0.25">
      <c r="A1693" s="7" t="s">
        <v>340</v>
      </c>
      <c r="B1693" s="8" t="s">
        <v>95</v>
      </c>
      <c r="C1693" s="17">
        <v>2018</v>
      </c>
      <c r="D1693" s="9">
        <v>13.576166966616405</v>
      </c>
      <c r="E1693" s="9">
        <v>14.304739074848905</v>
      </c>
      <c r="F1693" s="9">
        <v>30.639039358814014</v>
      </c>
      <c r="G1693" s="9"/>
      <c r="H1693" s="9"/>
      <c r="I1693" s="9"/>
    </row>
    <row r="1694" spans="1:9" x14ac:dyDescent="0.25">
      <c r="A1694" s="7" t="s">
        <v>340</v>
      </c>
      <c r="B1694" s="8" t="s">
        <v>943</v>
      </c>
      <c r="C1694" s="17">
        <v>2015</v>
      </c>
      <c r="D1694" s="9"/>
      <c r="E1694" s="9"/>
      <c r="F1694" s="9"/>
      <c r="G1694" s="9"/>
      <c r="H1694" s="9"/>
      <c r="I1694" s="9"/>
    </row>
    <row r="1695" spans="1:9" x14ac:dyDescent="0.25">
      <c r="A1695" s="7" t="s">
        <v>340</v>
      </c>
      <c r="B1695" s="8" t="s">
        <v>943</v>
      </c>
      <c r="C1695" s="17">
        <v>2016</v>
      </c>
      <c r="D1695" s="9"/>
      <c r="E1695" s="9"/>
      <c r="F1695" s="9"/>
      <c r="G1695" s="9"/>
      <c r="H1695" s="9"/>
      <c r="I1695" s="9"/>
    </row>
    <row r="1696" spans="1:9" x14ac:dyDescent="0.25">
      <c r="A1696" s="7" t="s">
        <v>340</v>
      </c>
      <c r="B1696" s="8" t="s">
        <v>350</v>
      </c>
      <c r="C1696" s="17">
        <v>2015</v>
      </c>
      <c r="D1696" s="9">
        <v>14.269943593344413</v>
      </c>
      <c r="E1696" s="9">
        <v>13.723583879865954</v>
      </c>
      <c r="F1696" s="9">
        <v>15.190845926757047</v>
      </c>
      <c r="G1696" s="9"/>
      <c r="H1696" s="9"/>
      <c r="I1696" s="9"/>
    </row>
    <row r="1697" spans="1:9" x14ac:dyDescent="0.25">
      <c r="A1697" s="7" t="s">
        <v>340</v>
      </c>
      <c r="B1697" s="8" t="s">
        <v>350</v>
      </c>
      <c r="C1697" s="17">
        <v>2016</v>
      </c>
      <c r="D1697" s="9">
        <v>13.983322665787098</v>
      </c>
      <c r="E1697" s="9">
        <v>13.766212649565153</v>
      </c>
      <c r="F1697" s="9">
        <v>14.979634902134899</v>
      </c>
      <c r="G1697" s="9"/>
      <c r="H1697" s="9"/>
      <c r="I1697" s="9"/>
    </row>
    <row r="1698" spans="1:9" x14ac:dyDescent="0.25">
      <c r="A1698" s="7" t="s">
        <v>340</v>
      </c>
      <c r="B1698" s="8" t="s">
        <v>350</v>
      </c>
      <c r="C1698" s="17">
        <v>2017</v>
      </c>
      <c r="D1698" s="9">
        <v>13.129874147229872</v>
      </c>
      <c r="E1698" s="9"/>
      <c r="F1698" s="9"/>
      <c r="G1698" s="9"/>
      <c r="H1698" s="9"/>
      <c r="I1698" s="9"/>
    </row>
    <row r="1699" spans="1:9" x14ac:dyDescent="0.25">
      <c r="A1699" s="7" t="s">
        <v>340</v>
      </c>
      <c r="B1699" s="8" t="s">
        <v>350</v>
      </c>
      <c r="C1699" s="17">
        <v>2018</v>
      </c>
      <c r="D1699" s="9">
        <v>10.618137500576101</v>
      </c>
      <c r="E1699" s="9">
        <v>10.967447023007216</v>
      </c>
      <c r="F1699" s="9">
        <v>11.818929110105579</v>
      </c>
      <c r="G1699" s="9"/>
      <c r="H1699" s="9"/>
      <c r="I1699" s="9"/>
    </row>
    <row r="1700" spans="1:9" x14ac:dyDescent="0.25">
      <c r="A1700" s="10" t="s">
        <v>340</v>
      </c>
      <c r="B1700" s="11" t="s">
        <v>350</v>
      </c>
      <c r="C1700" s="18">
        <v>2019</v>
      </c>
      <c r="D1700" s="12">
        <v>22.427922346137958</v>
      </c>
      <c r="E1700" s="12">
        <v>22.199558269455633</v>
      </c>
      <c r="F1700" s="12">
        <v>26.81924198250729</v>
      </c>
      <c r="G1700" s="12"/>
      <c r="H1700" s="12"/>
      <c r="I1700" s="12"/>
    </row>
    <row r="1701" spans="1:9" x14ac:dyDescent="0.25">
      <c r="A1701" s="10" t="s">
        <v>340</v>
      </c>
      <c r="B1701" s="11" t="s">
        <v>350</v>
      </c>
      <c r="C1701" s="18">
        <v>2020</v>
      </c>
      <c r="D1701" s="12">
        <v>11.763473053892216</v>
      </c>
      <c r="E1701" s="12">
        <v>12.064174107142858</v>
      </c>
      <c r="F1701" s="12">
        <v>14.930817610062894</v>
      </c>
      <c r="G1701" s="12"/>
      <c r="H1701" s="12"/>
      <c r="I1701" s="12"/>
    </row>
    <row r="1702" spans="1:9" x14ac:dyDescent="0.25">
      <c r="A1702" s="7" t="s">
        <v>340</v>
      </c>
      <c r="B1702" s="8" t="s">
        <v>351</v>
      </c>
      <c r="C1702" s="17">
        <v>2015</v>
      </c>
      <c r="D1702" s="9">
        <v>19.859000720986618</v>
      </c>
      <c r="E1702" s="9">
        <v>20</v>
      </c>
      <c r="F1702" s="9"/>
      <c r="G1702" s="9"/>
      <c r="H1702" s="9"/>
      <c r="I1702" s="9"/>
    </row>
    <row r="1703" spans="1:9" x14ac:dyDescent="0.25">
      <c r="A1703" s="7" t="s">
        <v>340</v>
      </c>
      <c r="B1703" s="8" t="s">
        <v>351</v>
      </c>
      <c r="C1703" s="17">
        <v>2016</v>
      </c>
      <c r="D1703" s="9">
        <v>19.852461631908721</v>
      </c>
      <c r="E1703" s="9">
        <v>20</v>
      </c>
      <c r="F1703" s="9"/>
      <c r="G1703" s="9"/>
      <c r="H1703" s="9"/>
      <c r="I1703" s="9"/>
    </row>
    <row r="1704" spans="1:9" x14ac:dyDescent="0.25">
      <c r="A1704" s="7" t="s">
        <v>340</v>
      </c>
      <c r="B1704" s="8" t="s">
        <v>351</v>
      </c>
      <c r="C1704" s="17">
        <v>2017</v>
      </c>
      <c r="D1704" s="9">
        <v>19.944237084353777</v>
      </c>
      <c r="E1704" s="9">
        <v>20</v>
      </c>
      <c r="F1704" s="9"/>
      <c r="G1704" s="9"/>
      <c r="H1704" s="9"/>
      <c r="I1704" s="9"/>
    </row>
    <row r="1705" spans="1:9" x14ac:dyDescent="0.25">
      <c r="A1705" s="7" t="s">
        <v>340</v>
      </c>
      <c r="B1705" s="8" t="s">
        <v>351</v>
      </c>
      <c r="C1705" s="17">
        <v>2018</v>
      </c>
      <c r="D1705" s="9">
        <v>16</v>
      </c>
      <c r="E1705" s="9">
        <v>16</v>
      </c>
      <c r="F1705" s="9"/>
      <c r="G1705" s="9"/>
      <c r="H1705" s="9"/>
      <c r="I1705" s="9"/>
    </row>
    <row r="1706" spans="1:9" x14ac:dyDescent="0.25">
      <c r="A1706" s="10" t="s">
        <v>340</v>
      </c>
      <c r="B1706" s="11" t="s">
        <v>351</v>
      </c>
      <c r="C1706" s="18">
        <v>2019</v>
      </c>
      <c r="D1706" s="12">
        <v>16</v>
      </c>
      <c r="E1706" s="12">
        <v>16</v>
      </c>
      <c r="F1706" s="12"/>
      <c r="G1706" s="12"/>
      <c r="H1706" s="12"/>
      <c r="I1706" s="12"/>
    </row>
    <row r="1707" spans="1:9" x14ac:dyDescent="0.25">
      <c r="A1707" s="7" t="s">
        <v>340</v>
      </c>
      <c r="B1707" s="8" t="s">
        <v>352</v>
      </c>
      <c r="C1707" s="17">
        <v>2015</v>
      </c>
      <c r="D1707" s="9">
        <v>13.952192728785413</v>
      </c>
      <c r="E1707" s="9">
        <v>14.593566313739144</v>
      </c>
      <c r="F1707" s="9">
        <v>15.028737911842413</v>
      </c>
      <c r="G1707" s="9">
        <v>10.527272727272727</v>
      </c>
      <c r="H1707" s="9"/>
      <c r="I1707" s="9"/>
    </row>
    <row r="1708" spans="1:9" x14ac:dyDescent="0.25">
      <c r="A1708" s="7" t="s">
        <v>340</v>
      </c>
      <c r="B1708" s="8" t="s">
        <v>352</v>
      </c>
      <c r="C1708" s="17">
        <v>2016</v>
      </c>
      <c r="D1708" s="9">
        <v>13.166580406747846</v>
      </c>
      <c r="E1708" s="9">
        <v>13.42394551411766</v>
      </c>
      <c r="F1708" s="9">
        <v>14.014449183518517</v>
      </c>
      <c r="G1708" s="9">
        <v>5.666666666666667</v>
      </c>
      <c r="H1708" s="9"/>
      <c r="I1708" s="9"/>
    </row>
    <row r="1709" spans="1:9" x14ac:dyDescent="0.25">
      <c r="A1709" s="7" t="s">
        <v>340</v>
      </c>
      <c r="B1709" s="8" t="s">
        <v>352</v>
      </c>
      <c r="C1709" s="17">
        <v>2017</v>
      </c>
      <c r="D1709" s="9">
        <v>12.36363560997709</v>
      </c>
      <c r="E1709" s="9">
        <v>13.708907920859987</v>
      </c>
      <c r="F1709" s="9">
        <v>12.543020727432614</v>
      </c>
      <c r="G1709" s="9">
        <v>6.166666666666667</v>
      </c>
      <c r="H1709" s="9"/>
      <c r="I1709" s="9"/>
    </row>
    <row r="1710" spans="1:9" x14ac:dyDescent="0.25">
      <c r="A1710" s="7" t="s">
        <v>340</v>
      </c>
      <c r="B1710" s="8" t="s">
        <v>352</v>
      </c>
      <c r="C1710" s="17">
        <v>2018</v>
      </c>
      <c r="D1710" s="9">
        <v>11.790664653550937</v>
      </c>
      <c r="E1710" s="9">
        <v>12.953192955238089</v>
      </c>
      <c r="F1710" s="9">
        <v>12.371760909696249</v>
      </c>
      <c r="G1710" s="9">
        <v>10.35</v>
      </c>
      <c r="H1710" s="9"/>
      <c r="I1710" s="9"/>
    </row>
    <row r="1711" spans="1:9" x14ac:dyDescent="0.25">
      <c r="A1711" s="10" t="s">
        <v>340</v>
      </c>
      <c r="B1711" s="11" t="s">
        <v>352</v>
      </c>
      <c r="C1711" s="18">
        <v>2019</v>
      </c>
      <c r="D1711" s="12">
        <v>12.252968453593761</v>
      </c>
      <c r="E1711" s="12">
        <v>13.012015416005442</v>
      </c>
      <c r="F1711" s="12">
        <v>12.931880108991825</v>
      </c>
      <c r="G1711" s="12">
        <v>13.9</v>
      </c>
      <c r="H1711" s="12"/>
      <c r="I1711" s="12"/>
    </row>
    <row r="1712" spans="1:9" x14ac:dyDescent="0.25">
      <c r="A1712" s="7" t="s">
        <v>340</v>
      </c>
      <c r="B1712" s="8" t="s">
        <v>353</v>
      </c>
      <c r="C1712" s="17">
        <v>2015</v>
      </c>
      <c r="D1712" s="9">
        <v>13.2061950739023</v>
      </c>
      <c r="E1712" s="9">
        <v>15.96254278357352</v>
      </c>
      <c r="F1712" s="9"/>
      <c r="G1712" s="9"/>
      <c r="H1712" s="9"/>
      <c r="I1712" s="9"/>
    </row>
    <row r="1713" spans="1:9" x14ac:dyDescent="0.25">
      <c r="A1713" s="7" t="s">
        <v>340</v>
      </c>
      <c r="B1713" s="8" t="s">
        <v>353</v>
      </c>
      <c r="C1713" s="17">
        <v>2016</v>
      </c>
      <c r="D1713" s="9">
        <v>12.161279707308809</v>
      </c>
      <c r="E1713" s="9">
        <v>13.239490120443627</v>
      </c>
      <c r="F1713" s="9">
        <v>26.175000000000001</v>
      </c>
      <c r="G1713" s="9"/>
      <c r="H1713" s="9"/>
      <c r="I1713" s="9"/>
    </row>
    <row r="1714" spans="1:9" x14ac:dyDescent="0.25">
      <c r="A1714" s="7" t="s">
        <v>340</v>
      </c>
      <c r="B1714" s="8" t="s">
        <v>353</v>
      </c>
      <c r="C1714" s="17">
        <v>2017</v>
      </c>
      <c r="D1714" s="9">
        <v>11.415234313728057</v>
      </c>
      <c r="E1714" s="9">
        <v>12.694310529508636</v>
      </c>
      <c r="F1714" s="9">
        <v>20.257575757575758</v>
      </c>
      <c r="G1714" s="9"/>
      <c r="H1714" s="9"/>
      <c r="I1714" s="9"/>
    </row>
    <row r="1715" spans="1:9" x14ac:dyDescent="0.25">
      <c r="A1715" s="10" t="s">
        <v>340</v>
      </c>
      <c r="B1715" s="11" t="s">
        <v>353</v>
      </c>
      <c r="C1715" s="18">
        <v>2019</v>
      </c>
      <c r="D1715" s="12">
        <v>21.439035697728325</v>
      </c>
      <c r="E1715" s="12">
        <v>20.613807245386194</v>
      </c>
      <c r="F1715" s="12">
        <v>47.487179487179489</v>
      </c>
      <c r="G1715" s="12"/>
      <c r="H1715" s="12"/>
      <c r="I1715" s="12"/>
    </row>
    <row r="1716" spans="1:9" x14ac:dyDescent="0.25">
      <c r="A1716" s="7" t="s">
        <v>340</v>
      </c>
      <c r="B1716" s="8" t="s">
        <v>190</v>
      </c>
      <c r="C1716" s="17">
        <v>2015</v>
      </c>
      <c r="D1716" s="9">
        <v>16.40087583948635</v>
      </c>
      <c r="E1716" s="9">
        <v>17.2585157013824</v>
      </c>
      <c r="F1716" s="9">
        <v>17.483154293041853</v>
      </c>
      <c r="G1716" s="9"/>
      <c r="H1716" s="9"/>
      <c r="I1716" s="9"/>
    </row>
    <row r="1717" spans="1:9" x14ac:dyDescent="0.25">
      <c r="A1717" s="7" t="s">
        <v>340</v>
      </c>
      <c r="B1717" s="8" t="s">
        <v>190</v>
      </c>
      <c r="C1717" s="17">
        <v>2016</v>
      </c>
      <c r="D1717" s="9">
        <v>15.912374368382231</v>
      </c>
      <c r="E1717" s="9">
        <v>16.211661934107834</v>
      </c>
      <c r="F1717" s="9">
        <v>16.427640424019877</v>
      </c>
      <c r="G1717" s="9"/>
      <c r="H1717" s="9"/>
      <c r="I1717" s="9"/>
    </row>
    <row r="1718" spans="1:9" x14ac:dyDescent="0.25">
      <c r="A1718" s="7" t="s">
        <v>340</v>
      </c>
      <c r="B1718" s="8" t="s">
        <v>190</v>
      </c>
      <c r="C1718" s="17">
        <v>2017</v>
      </c>
      <c r="D1718" s="9">
        <v>16.004923945523849</v>
      </c>
      <c r="E1718" s="9">
        <v>16.922742582058408</v>
      </c>
      <c r="F1718" s="9">
        <v>16.731935447693026</v>
      </c>
      <c r="G1718" s="9"/>
      <c r="H1718" s="9"/>
      <c r="I1718" s="9"/>
    </row>
    <row r="1719" spans="1:9" x14ac:dyDescent="0.25">
      <c r="A1719" s="7" t="s">
        <v>340</v>
      </c>
      <c r="B1719" s="8" t="s">
        <v>190</v>
      </c>
      <c r="C1719" s="17">
        <v>2018</v>
      </c>
      <c r="D1719" s="9">
        <v>21.651685393258425</v>
      </c>
      <c r="E1719" s="9">
        <v>5.0990990990990994</v>
      </c>
      <c r="F1719" s="9">
        <v>3.2250000000000001</v>
      </c>
      <c r="G1719" s="9"/>
      <c r="H1719" s="9"/>
      <c r="I1719" s="9"/>
    </row>
    <row r="1720" spans="1:9" x14ac:dyDescent="0.25">
      <c r="A1720" s="10" t="s">
        <v>340</v>
      </c>
      <c r="B1720" s="11" t="s">
        <v>190</v>
      </c>
      <c r="C1720" s="18">
        <v>2019</v>
      </c>
      <c r="D1720" s="12">
        <f>225.771771771772/12</f>
        <v>18.814314314314334</v>
      </c>
      <c r="E1720" s="12">
        <f>374.051526717557/12</f>
        <v>31.170960559796416</v>
      </c>
      <c r="F1720" s="12">
        <f>616.233050847458/12</f>
        <v>51.352754237288167</v>
      </c>
      <c r="G1720" s="12"/>
      <c r="H1720" s="12"/>
      <c r="I1720" s="12"/>
    </row>
    <row r="1721" spans="1:9" x14ac:dyDescent="0.25">
      <c r="A1721" s="7" t="s">
        <v>340</v>
      </c>
      <c r="B1721" s="8" t="s">
        <v>354</v>
      </c>
      <c r="C1721" s="17">
        <v>2015</v>
      </c>
      <c r="D1721" s="9">
        <v>15.689466593763667</v>
      </c>
      <c r="E1721" s="9">
        <v>15.849938836548638</v>
      </c>
      <c r="F1721" s="9">
        <v>14.707324502376469</v>
      </c>
      <c r="G1721" s="9">
        <v>13.380574641114771</v>
      </c>
      <c r="H1721" s="9">
        <v>16.282296650717704</v>
      </c>
      <c r="I1721" s="9"/>
    </row>
    <row r="1722" spans="1:9" x14ac:dyDescent="0.25">
      <c r="A1722" s="7" t="s">
        <v>340</v>
      </c>
      <c r="B1722" s="8" t="s">
        <v>354</v>
      </c>
      <c r="C1722" s="17">
        <v>2016</v>
      </c>
      <c r="D1722" s="9">
        <v>14.788758624748418</v>
      </c>
      <c r="E1722" s="9">
        <v>15.076271601866258</v>
      </c>
      <c r="F1722" s="9">
        <v>12.921161038005961</v>
      </c>
      <c r="G1722" s="9">
        <v>12.379111456716181</v>
      </c>
      <c r="H1722" s="9">
        <v>20.723684210526315</v>
      </c>
      <c r="I1722" s="9"/>
    </row>
    <row r="1723" spans="1:9" x14ac:dyDescent="0.25">
      <c r="A1723" s="7" t="s">
        <v>340</v>
      </c>
      <c r="B1723" s="8" t="s">
        <v>354</v>
      </c>
      <c r="C1723" s="17">
        <v>2017</v>
      </c>
      <c r="D1723" s="9">
        <v>13.553672154200916</v>
      </c>
      <c r="E1723" s="9">
        <v>14.721103573019287</v>
      </c>
      <c r="F1723" s="9">
        <v>12.923786453349978</v>
      </c>
      <c r="G1723" s="9">
        <v>12.212912890782036</v>
      </c>
      <c r="H1723" s="9">
        <v>23.330482456140349</v>
      </c>
      <c r="I1723" s="9"/>
    </row>
    <row r="1724" spans="1:9" x14ac:dyDescent="0.25">
      <c r="A1724" s="7" t="s">
        <v>340</v>
      </c>
      <c r="B1724" s="8" t="s">
        <v>354</v>
      </c>
      <c r="C1724" s="17">
        <v>2018</v>
      </c>
      <c r="D1724" s="9">
        <v>12.274414394234219</v>
      </c>
      <c r="E1724" s="9">
        <v>14.043112074896365</v>
      </c>
      <c r="F1724" s="9">
        <v>13.104214869924045</v>
      </c>
      <c r="G1724" s="9">
        <v>12.064434431850314</v>
      </c>
      <c r="H1724" s="9">
        <v>16.856067251461987</v>
      </c>
      <c r="I1724" s="9"/>
    </row>
    <row r="1725" spans="1:9" x14ac:dyDescent="0.25">
      <c r="A1725" s="10" t="s">
        <v>340</v>
      </c>
      <c r="B1725" s="11" t="s">
        <v>354</v>
      </c>
      <c r="C1725" s="18">
        <v>2019</v>
      </c>
      <c r="D1725" s="12">
        <v>22.888601458231534</v>
      </c>
      <c r="E1725" s="12">
        <v>26.164869429647915</v>
      </c>
      <c r="F1725" s="12">
        <v>25.607350897424524</v>
      </c>
      <c r="G1725" s="12">
        <v>22.876765126092302</v>
      </c>
      <c r="H1725" s="12">
        <v>34.57692307692308</v>
      </c>
      <c r="I1725" s="12"/>
    </row>
    <row r="1726" spans="1:9" x14ac:dyDescent="0.25">
      <c r="A1726" s="10" t="s">
        <v>340</v>
      </c>
      <c r="B1726" s="11" t="s">
        <v>354</v>
      </c>
      <c r="C1726" s="18">
        <v>2020</v>
      </c>
      <c r="D1726" s="12">
        <v>13.102739436916973</v>
      </c>
      <c r="E1726" s="12">
        <v>14.674133558748943</v>
      </c>
      <c r="F1726" s="12">
        <v>14.060184611572296</v>
      </c>
      <c r="G1726" s="12">
        <v>13.65988530857455</v>
      </c>
      <c r="H1726" s="12">
        <v>21.194444444444443</v>
      </c>
      <c r="I1726" s="12"/>
    </row>
    <row r="1727" spans="1:9" x14ac:dyDescent="0.25">
      <c r="A1727" s="7" t="s">
        <v>355</v>
      </c>
      <c r="B1727" s="8" t="s">
        <v>356</v>
      </c>
      <c r="C1727" s="17">
        <v>2018</v>
      </c>
      <c r="D1727" s="9">
        <v>11.853245724404678</v>
      </c>
      <c r="E1727" s="9"/>
      <c r="F1727" s="9"/>
      <c r="G1727" s="9"/>
      <c r="H1727" s="9"/>
      <c r="I1727" s="9"/>
    </row>
    <row r="1728" spans="1:9" x14ac:dyDescent="0.25">
      <c r="A1728" s="10" t="s">
        <v>355</v>
      </c>
      <c r="B1728" s="11" t="s">
        <v>356</v>
      </c>
      <c r="C1728" s="18">
        <v>2019</v>
      </c>
      <c r="D1728" s="12">
        <v>11.827199999999999</v>
      </c>
      <c r="E1728" s="12"/>
      <c r="F1728" s="12"/>
      <c r="G1728" s="12"/>
      <c r="H1728" s="12"/>
      <c r="I1728" s="12"/>
    </row>
    <row r="1729" spans="1:9" x14ac:dyDescent="0.25">
      <c r="A1729" s="7" t="s">
        <v>355</v>
      </c>
      <c r="B1729" s="8" t="s">
        <v>165</v>
      </c>
      <c r="C1729" s="17">
        <v>2015</v>
      </c>
      <c r="D1729" s="9"/>
      <c r="E1729" s="9"/>
      <c r="F1729" s="9"/>
      <c r="G1729" s="9"/>
      <c r="H1729" s="9"/>
      <c r="I1729" s="9"/>
    </row>
    <row r="1730" spans="1:9" x14ac:dyDescent="0.25">
      <c r="A1730" s="7" t="s">
        <v>355</v>
      </c>
      <c r="B1730" s="8" t="s">
        <v>165</v>
      </c>
      <c r="C1730" s="17">
        <v>2017</v>
      </c>
      <c r="D1730" s="9"/>
      <c r="E1730" s="9"/>
      <c r="F1730" s="9"/>
      <c r="G1730" s="9"/>
      <c r="H1730" s="9"/>
      <c r="I1730" s="9"/>
    </row>
    <row r="1731" spans="1:9" x14ac:dyDescent="0.25">
      <c r="A1731" s="7" t="s">
        <v>355</v>
      </c>
      <c r="B1731" s="8" t="s">
        <v>357</v>
      </c>
      <c r="C1731" s="17">
        <v>2017</v>
      </c>
      <c r="D1731" s="9">
        <v>12.560067240750802</v>
      </c>
      <c r="E1731" s="9">
        <v>16.67102805889439</v>
      </c>
      <c r="F1731" s="9"/>
      <c r="G1731" s="9"/>
      <c r="H1731" s="9"/>
      <c r="I1731" s="9"/>
    </row>
    <row r="1732" spans="1:9" x14ac:dyDescent="0.25">
      <c r="A1732" s="7" t="s">
        <v>355</v>
      </c>
      <c r="B1732" s="8" t="s">
        <v>357</v>
      </c>
      <c r="C1732" s="17">
        <v>2018</v>
      </c>
      <c r="D1732" s="9">
        <v>9.0271176274343663</v>
      </c>
      <c r="E1732" s="9">
        <v>12.496633185729598</v>
      </c>
      <c r="F1732" s="9"/>
      <c r="G1732" s="9"/>
      <c r="H1732" s="9"/>
      <c r="I1732" s="9"/>
    </row>
    <row r="1733" spans="1:9" x14ac:dyDescent="0.25">
      <c r="A1733" s="7" t="s">
        <v>355</v>
      </c>
      <c r="B1733" s="8" t="s">
        <v>358</v>
      </c>
      <c r="C1733" s="17">
        <v>2015</v>
      </c>
      <c r="D1733" s="9">
        <v>15.441908301170109</v>
      </c>
      <c r="E1733" s="9">
        <v>22.11607744107744</v>
      </c>
      <c r="F1733" s="9">
        <v>30.583333333333329</v>
      </c>
      <c r="G1733" s="9">
        <v>27.311688311688314</v>
      </c>
      <c r="H1733" s="9"/>
      <c r="I1733" s="9"/>
    </row>
    <row r="1734" spans="1:9" x14ac:dyDescent="0.25">
      <c r="A1734" s="7" t="s">
        <v>355</v>
      </c>
      <c r="B1734" s="8" t="s">
        <v>358</v>
      </c>
      <c r="C1734" s="17">
        <v>2016</v>
      </c>
      <c r="D1734" s="9">
        <v>14.038899543541147</v>
      </c>
      <c r="E1734" s="9">
        <v>21.414814814814815</v>
      </c>
      <c r="F1734" s="9">
        <v>20.392361111111111</v>
      </c>
      <c r="G1734" s="9">
        <v>17.892857142857142</v>
      </c>
      <c r="H1734" s="9"/>
      <c r="I1734" s="9"/>
    </row>
    <row r="1735" spans="1:9" x14ac:dyDescent="0.25">
      <c r="A1735" s="7" t="s">
        <v>355</v>
      </c>
      <c r="B1735" s="8" t="s">
        <v>358</v>
      </c>
      <c r="C1735" s="17">
        <v>2017</v>
      </c>
      <c r="D1735" s="9">
        <v>13.089013359517004</v>
      </c>
      <c r="E1735" s="9">
        <v>20.232231404958675</v>
      </c>
      <c r="F1735" s="9">
        <v>14.418181818181814</v>
      </c>
      <c r="G1735" s="9">
        <v>15.072727272727271</v>
      </c>
      <c r="H1735" s="9"/>
      <c r="I1735" s="9"/>
    </row>
    <row r="1736" spans="1:9" x14ac:dyDescent="0.25">
      <c r="A1736" s="10" t="s">
        <v>355</v>
      </c>
      <c r="B1736" s="11" t="s">
        <v>358</v>
      </c>
      <c r="C1736" s="18">
        <v>2019</v>
      </c>
      <c r="D1736" s="12">
        <v>21.927494752909752</v>
      </c>
      <c r="E1736" s="12">
        <v>35.338345864661655</v>
      </c>
      <c r="F1736" s="12">
        <v>25.424242424242426</v>
      </c>
      <c r="G1736" s="12">
        <v>35.07692307692308</v>
      </c>
      <c r="H1736" s="12"/>
      <c r="I1736" s="12"/>
    </row>
    <row r="1737" spans="1:9" x14ac:dyDescent="0.25">
      <c r="A1737" s="10" t="s">
        <v>355</v>
      </c>
      <c r="B1737" s="11" t="s">
        <v>359</v>
      </c>
      <c r="C1737" s="18">
        <v>2019</v>
      </c>
      <c r="D1737" s="12">
        <v>12.928555555555555</v>
      </c>
      <c r="E1737" s="12">
        <v>13.427240713393161</v>
      </c>
      <c r="F1737" s="12">
        <v>13.828930494998717</v>
      </c>
      <c r="G1737" s="12">
        <v>22.363636363636363</v>
      </c>
      <c r="H1737" s="12"/>
      <c r="I1737" s="12"/>
    </row>
    <row r="1738" spans="1:9" x14ac:dyDescent="0.25">
      <c r="A1738" s="7" t="s">
        <v>355</v>
      </c>
      <c r="B1738" s="8" t="s">
        <v>888</v>
      </c>
      <c r="C1738" s="17">
        <v>2015</v>
      </c>
      <c r="D1738" s="9">
        <v>31.500818740361552</v>
      </c>
      <c r="E1738" s="9">
        <v>33.260999728732749</v>
      </c>
      <c r="F1738" s="9">
        <v>16.353292179965504</v>
      </c>
      <c r="G1738" s="9">
        <v>27.477272727272727</v>
      </c>
      <c r="H1738" s="9"/>
      <c r="I1738" s="9"/>
    </row>
    <row r="1739" spans="1:9" x14ac:dyDescent="0.25">
      <c r="A1739" s="7" t="s">
        <v>355</v>
      </c>
      <c r="B1739" s="8" t="s">
        <v>888</v>
      </c>
      <c r="C1739" s="17">
        <v>2016</v>
      </c>
      <c r="D1739" s="9">
        <v>31.224158101163262</v>
      </c>
      <c r="E1739" s="9">
        <v>32.819810762514443</v>
      </c>
      <c r="F1739" s="9">
        <v>15.844355215315517</v>
      </c>
      <c r="G1739" s="9">
        <v>29.638888888888889</v>
      </c>
      <c r="H1739" s="9"/>
      <c r="I1739" s="9"/>
    </row>
    <row r="1740" spans="1:9" x14ac:dyDescent="0.25">
      <c r="A1740" s="7" t="s">
        <v>355</v>
      </c>
      <c r="B1740" s="8" t="s">
        <v>888</v>
      </c>
      <c r="C1740" s="17">
        <v>2017</v>
      </c>
      <c r="D1740" s="9">
        <v>12.819558721582441</v>
      </c>
      <c r="E1740" s="9">
        <v>15.058722367235433</v>
      </c>
      <c r="F1740" s="9">
        <v>15.261937607421523</v>
      </c>
      <c r="G1740" s="9">
        <v>17.583333333333332</v>
      </c>
      <c r="H1740" s="9"/>
      <c r="I1740" s="9"/>
    </row>
    <row r="1741" spans="1:9" x14ac:dyDescent="0.25">
      <c r="A1741" s="7" t="s">
        <v>355</v>
      </c>
      <c r="B1741" s="8" t="s">
        <v>888</v>
      </c>
      <c r="C1741" s="17">
        <v>2018</v>
      </c>
      <c r="D1741" s="9">
        <v>12.672709918960047</v>
      </c>
      <c r="E1741" s="9">
        <v>13.580155528209984</v>
      </c>
      <c r="F1741" s="9">
        <v>14.687335842935878</v>
      </c>
      <c r="G1741" s="9">
        <v>22.491666666666671</v>
      </c>
      <c r="H1741" s="9"/>
      <c r="I1741" s="9"/>
    </row>
    <row r="1742" spans="1:9" x14ac:dyDescent="0.25">
      <c r="A1742" s="7" t="s">
        <v>355</v>
      </c>
      <c r="B1742" s="8" t="s">
        <v>360</v>
      </c>
      <c r="C1742" s="17">
        <v>2015</v>
      </c>
      <c r="D1742" s="9">
        <v>14.052374896276392</v>
      </c>
      <c r="E1742" s="9">
        <v>13.369251440174763</v>
      </c>
      <c r="F1742" s="9">
        <v>15.033726655810058</v>
      </c>
      <c r="G1742" s="9">
        <v>18.95120992841581</v>
      </c>
      <c r="H1742" s="9"/>
      <c r="I1742" s="9"/>
    </row>
    <row r="1743" spans="1:9" x14ac:dyDescent="0.25">
      <c r="A1743" s="7" t="s">
        <v>355</v>
      </c>
      <c r="B1743" s="8" t="s">
        <v>360</v>
      </c>
      <c r="C1743" s="17">
        <v>2016</v>
      </c>
      <c r="D1743" s="9">
        <v>13.8708609503459</v>
      </c>
      <c r="E1743" s="9">
        <v>13.270386532910557</v>
      </c>
      <c r="F1743" s="9">
        <v>14.716915422181893</v>
      </c>
      <c r="G1743" s="9">
        <v>18.569905969634231</v>
      </c>
      <c r="H1743" s="9"/>
      <c r="I1743" s="9"/>
    </row>
    <row r="1744" spans="1:9" x14ac:dyDescent="0.25">
      <c r="A1744" s="7" t="s">
        <v>355</v>
      </c>
      <c r="B1744" s="8" t="s">
        <v>360</v>
      </c>
      <c r="C1744" s="17">
        <v>2017</v>
      </c>
      <c r="D1744" s="9">
        <v>13.044717322686516</v>
      </c>
      <c r="E1744" s="9">
        <v>12.413489044406644</v>
      </c>
      <c r="F1744" s="9">
        <v>13.827124129786286</v>
      </c>
      <c r="G1744" s="9">
        <v>18.16771911663216</v>
      </c>
      <c r="H1744" s="9"/>
      <c r="I1744" s="9"/>
    </row>
    <row r="1745" spans="1:9" x14ac:dyDescent="0.25">
      <c r="A1745" s="7" t="s">
        <v>355</v>
      </c>
      <c r="B1745" s="8" t="s">
        <v>360</v>
      </c>
      <c r="C1745" s="17">
        <v>2018</v>
      </c>
      <c r="D1745" s="9">
        <v>12.880890223292498</v>
      </c>
      <c r="E1745" s="9">
        <v>12.249536902439635</v>
      </c>
      <c r="F1745" s="9">
        <v>13.689872513680349</v>
      </c>
      <c r="G1745" s="9">
        <v>19.039473684210527</v>
      </c>
      <c r="H1745" s="9"/>
      <c r="I1745" s="9"/>
    </row>
    <row r="1746" spans="1:9" x14ac:dyDescent="0.25">
      <c r="A1746" s="10" t="s">
        <v>355</v>
      </c>
      <c r="B1746" s="11" t="s">
        <v>360</v>
      </c>
      <c r="C1746" s="18">
        <v>2019</v>
      </c>
      <c r="D1746" s="12">
        <v>23.913556372075035</v>
      </c>
      <c r="E1746" s="12">
        <v>22.62978169437212</v>
      </c>
      <c r="F1746" s="12">
        <v>25.233925399644761</v>
      </c>
      <c r="G1746" s="12">
        <v>32.51</v>
      </c>
      <c r="H1746" s="12"/>
      <c r="I1746" s="12"/>
    </row>
    <row r="1747" spans="1:9" x14ac:dyDescent="0.25">
      <c r="A1747" s="10" t="s">
        <v>355</v>
      </c>
      <c r="B1747" s="11" t="s">
        <v>360</v>
      </c>
      <c r="C1747" s="18">
        <v>2020</v>
      </c>
      <c r="D1747" s="12">
        <v>12.564671666921782</v>
      </c>
      <c r="E1747" s="12">
        <v>11.804261408809031</v>
      </c>
      <c r="F1747" s="12">
        <v>13.158821830782559</v>
      </c>
      <c r="G1747" s="12">
        <v>15.05</v>
      </c>
      <c r="H1747" s="12"/>
      <c r="I1747" s="12"/>
    </row>
    <row r="1748" spans="1:9" x14ac:dyDescent="0.25">
      <c r="A1748" s="7" t="s">
        <v>355</v>
      </c>
      <c r="B1748" s="8" t="s">
        <v>361</v>
      </c>
      <c r="C1748" s="17">
        <v>2015</v>
      </c>
      <c r="D1748" s="9">
        <v>12.712271215889471</v>
      </c>
      <c r="E1748" s="9">
        <v>14.088211013606495</v>
      </c>
      <c r="F1748" s="9">
        <v>14.349879006639091</v>
      </c>
      <c r="G1748" s="9"/>
      <c r="H1748" s="9"/>
      <c r="I1748" s="9"/>
    </row>
    <row r="1749" spans="1:9" x14ac:dyDescent="0.25">
      <c r="A1749" s="7" t="s">
        <v>355</v>
      </c>
      <c r="B1749" s="8" t="s">
        <v>361</v>
      </c>
      <c r="C1749" s="17">
        <v>2016</v>
      </c>
      <c r="D1749" s="9">
        <v>11.67100235350877</v>
      </c>
      <c r="E1749" s="9">
        <v>13.7038720752315</v>
      </c>
      <c r="F1749" s="9">
        <v>13.527887112553676</v>
      </c>
      <c r="G1749" s="9"/>
      <c r="H1749" s="9"/>
      <c r="I1749" s="9"/>
    </row>
    <row r="1750" spans="1:9" x14ac:dyDescent="0.25">
      <c r="A1750" s="7" t="s">
        <v>355</v>
      </c>
      <c r="B1750" s="8" t="s">
        <v>361</v>
      </c>
      <c r="C1750" s="17">
        <v>2017</v>
      </c>
      <c r="D1750" s="9">
        <v>11.425551882399958</v>
      </c>
      <c r="E1750" s="9">
        <v>13.182332522726952</v>
      </c>
      <c r="F1750" s="9">
        <v>13.649241059221064</v>
      </c>
      <c r="G1750" s="9"/>
      <c r="H1750" s="9"/>
      <c r="I1750" s="9"/>
    </row>
    <row r="1751" spans="1:9" x14ac:dyDescent="0.25">
      <c r="A1751" s="7" t="s">
        <v>355</v>
      </c>
      <c r="B1751" s="8" t="s">
        <v>361</v>
      </c>
      <c r="C1751" s="17">
        <v>2018</v>
      </c>
      <c r="D1751" s="9">
        <v>10.854558856189419</v>
      </c>
      <c r="E1751" s="9">
        <v>13.486888223883708</v>
      </c>
      <c r="F1751" s="9">
        <v>14.201359587435539</v>
      </c>
      <c r="G1751" s="9"/>
      <c r="H1751" s="9"/>
      <c r="I1751" s="9"/>
    </row>
    <row r="1752" spans="1:9" x14ac:dyDescent="0.25">
      <c r="A1752" s="10" t="s">
        <v>355</v>
      </c>
      <c r="B1752" s="11" t="s">
        <v>362</v>
      </c>
      <c r="C1752" s="18">
        <v>2019</v>
      </c>
      <c r="D1752" s="12">
        <v>16.172855313700385</v>
      </c>
      <c r="E1752" s="12"/>
      <c r="F1752" s="12"/>
      <c r="G1752" s="12"/>
      <c r="H1752" s="12"/>
      <c r="I1752" s="12"/>
    </row>
    <row r="1753" spans="1:9" x14ac:dyDescent="0.25">
      <c r="A1753" s="10" t="s">
        <v>355</v>
      </c>
      <c r="B1753" s="11" t="s">
        <v>362</v>
      </c>
      <c r="C1753" s="18">
        <v>2020</v>
      </c>
      <c r="D1753" s="12"/>
      <c r="E1753" s="12"/>
      <c r="F1753" s="12"/>
      <c r="G1753" s="12"/>
      <c r="H1753" s="12"/>
      <c r="I1753" s="12"/>
    </row>
    <row r="1754" spans="1:9" x14ac:dyDescent="0.25">
      <c r="A1754" s="7" t="s">
        <v>355</v>
      </c>
      <c r="B1754" s="8" t="s">
        <v>889</v>
      </c>
      <c r="C1754" s="17">
        <v>2015</v>
      </c>
      <c r="D1754" s="9">
        <v>16.664587020112574</v>
      </c>
      <c r="E1754" s="9">
        <v>18.605321618084556</v>
      </c>
      <c r="F1754" s="9"/>
      <c r="G1754" s="9"/>
      <c r="H1754" s="9"/>
      <c r="I1754" s="9"/>
    </row>
    <row r="1755" spans="1:9" x14ac:dyDescent="0.25">
      <c r="A1755" s="7" t="s">
        <v>355</v>
      </c>
      <c r="B1755" s="8" t="s">
        <v>889</v>
      </c>
      <c r="C1755" s="17">
        <v>2016</v>
      </c>
      <c r="D1755" s="9">
        <v>15.826256463484549</v>
      </c>
      <c r="E1755" s="9">
        <v>17.324321321332171</v>
      </c>
      <c r="F1755" s="9"/>
      <c r="G1755" s="9"/>
      <c r="H1755" s="9"/>
      <c r="I1755" s="9"/>
    </row>
    <row r="1756" spans="1:9" x14ac:dyDescent="0.25">
      <c r="A1756" s="7" t="s">
        <v>355</v>
      </c>
      <c r="B1756" s="8" t="s">
        <v>956</v>
      </c>
      <c r="C1756" s="17">
        <v>2017</v>
      </c>
      <c r="D1756" s="9"/>
      <c r="E1756" s="9"/>
      <c r="F1756" s="9"/>
      <c r="G1756" s="9"/>
      <c r="H1756" s="9"/>
      <c r="I1756" s="9"/>
    </row>
    <row r="1757" spans="1:9" x14ac:dyDescent="0.25">
      <c r="A1757" s="7" t="s">
        <v>355</v>
      </c>
      <c r="B1757" s="8" t="s">
        <v>956</v>
      </c>
      <c r="C1757" s="17">
        <v>2018</v>
      </c>
      <c r="D1757" s="9"/>
      <c r="E1757" s="9"/>
      <c r="F1757" s="9"/>
      <c r="G1757" s="9"/>
      <c r="H1757" s="9"/>
      <c r="I1757" s="9"/>
    </row>
    <row r="1758" spans="1:9" x14ac:dyDescent="0.25">
      <c r="A1758" s="7" t="s">
        <v>355</v>
      </c>
      <c r="B1758" s="8" t="s">
        <v>363</v>
      </c>
      <c r="C1758" s="17">
        <v>2017</v>
      </c>
      <c r="D1758" s="9">
        <v>13.372429862225447</v>
      </c>
      <c r="E1758" s="9">
        <v>16.121979487865609</v>
      </c>
      <c r="F1758" s="9">
        <v>15.721742773355675</v>
      </c>
      <c r="G1758" s="9"/>
      <c r="H1758" s="9"/>
      <c r="I1758" s="9"/>
    </row>
    <row r="1759" spans="1:9" x14ac:dyDescent="0.25">
      <c r="A1759" s="7" t="s">
        <v>355</v>
      </c>
      <c r="B1759" s="8" t="s">
        <v>363</v>
      </c>
      <c r="C1759" s="17">
        <v>2018</v>
      </c>
      <c r="D1759" s="9">
        <v>19.353687052903769</v>
      </c>
      <c r="E1759" s="9">
        <v>16.892378376756358</v>
      </c>
      <c r="F1759" s="9">
        <v>18.886446886446887</v>
      </c>
      <c r="G1759" s="9"/>
      <c r="H1759" s="9"/>
      <c r="I1759" s="9"/>
    </row>
    <row r="1760" spans="1:9" x14ac:dyDescent="0.25">
      <c r="A1760" s="10" t="s">
        <v>355</v>
      </c>
      <c r="B1760" s="11" t="s">
        <v>363</v>
      </c>
      <c r="C1760" s="18">
        <v>2019</v>
      </c>
      <c r="D1760" s="12">
        <v>19.239860950173814</v>
      </c>
      <c r="E1760" s="12">
        <v>18.120853080568722</v>
      </c>
      <c r="F1760" s="12">
        <v>23.125</v>
      </c>
      <c r="G1760" s="12"/>
      <c r="H1760" s="12"/>
      <c r="I1760" s="12"/>
    </row>
    <row r="1761" spans="1:9" x14ac:dyDescent="0.25">
      <c r="A1761" s="7" t="s">
        <v>355</v>
      </c>
      <c r="B1761" s="8" t="s">
        <v>890</v>
      </c>
      <c r="C1761" s="17">
        <v>2015</v>
      </c>
      <c r="D1761" s="9">
        <v>14.020100502512561</v>
      </c>
      <c r="E1761" s="9"/>
      <c r="F1761" s="9"/>
      <c r="G1761" s="9"/>
      <c r="H1761" s="9"/>
      <c r="I1761" s="9"/>
    </row>
    <row r="1762" spans="1:9" x14ac:dyDescent="0.25">
      <c r="A1762" s="7" t="s">
        <v>355</v>
      </c>
      <c r="B1762" s="8" t="s">
        <v>890</v>
      </c>
      <c r="C1762" s="17">
        <v>2016</v>
      </c>
      <c r="D1762" s="9">
        <v>13.512500000000001</v>
      </c>
      <c r="E1762" s="9"/>
      <c r="F1762" s="9"/>
      <c r="G1762" s="9"/>
      <c r="H1762" s="9"/>
      <c r="I1762" s="9"/>
    </row>
    <row r="1763" spans="1:9" x14ac:dyDescent="0.25">
      <c r="A1763" s="7" t="s">
        <v>355</v>
      </c>
      <c r="B1763" s="8" t="s">
        <v>890</v>
      </c>
      <c r="C1763" s="17">
        <v>2017</v>
      </c>
      <c r="D1763" s="9">
        <v>14.260204081632656</v>
      </c>
      <c r="E1763" s="9"/>
      <c r="F1763" s="9"/>
      <c r="G1763" s="9"/>
      <c r="H1763" s="9"/>
      <c r="I1763" s="9"/>
    </row>
    <row r="1764" spans="1:9" x14ac:dyDescent="0.25">
      <c r="A1764" s="7" t="s">
        <v>355</v>
      </c>
      <c r="B1764" s="8" t="s">
        <v>890</v>
      </c>
      <c r="C1764" s="17">
        <v>2018</v>
      </c>
      <c r="D1764" s="9">
        <v>14.113520408163266</v>
      </c>
      <c r="E1764" s="9"/>
      <c r="F1764" s="9"/>
      <c r="G1764" s="9"/>
      <c r="H1764" s="9"/>
      <c r="I1764" s="9"/>
    </row>
    <row r="1765" spans="1:9" x14ac:dyDescent="0.25">
      <c r="A1765" s="10" t="s">
        <v>355</v>
      </c>
      <c r="B1765" s="11" t="s">
        <v>364</v>
      </c>
      <c r="C1765" s="18">
        <v>2019</v>
      </c>
      <c r="D1765" s="12">
        <v>25.470242468772962</v>
      </c>
      <c r="E1765" s="12"/>
      <c r="F1765" s="12"/>
      <c r="G1765" s="12"/>
      <c r="H1765" s="12"/>
      <c r="I1765" s="12"/>
    </row>
    <row r="1766" spans="1:9" x14ac:dyDescent="0.25">
      <c r="A1766" s="7" t="s">
        <v>355</v>
      </c>
      <c r="B1766" s="8" t="s">
        <v>365</v>
      </c>
      <c r="C1766" s="17">
        <v>2015</v>
      </c>
      <c r="D1766" s="9">
        <v>17.566415170886028</v>
      </c>
      <c r="E1766" s="9">
        <v>21.744899660679646</v>
      </c>
      <c r="F1766" s="9">
        <v>32.677347345636825</v>
      </c>
      <c r="G1766" s="9"/>
      <c r="H1766" s="9"/>
      <c r="I1766" s="9"/>
    </row>
    <row r="1767" spans="1:9" x14ac:dyDescent="0.25">
      <c r="A1767" s="7" t="s">
        <v>355</v>
      </c>
      <c r="B1767" s="8" t="s">
        <v>365</v>
      </c>
      <c r="C1767" s="17">
        <v>2016</v>
      </c>
      <c r="D1767" s="9">
        <v>19.605039159080849</v>
      </c>
      <c r="E1767" s="9">
        <v>21.16574502276141</v>
      </c>
      <c r="F1767" s="9">
        <v>32.537582170915506</v>
      </c>
      <c r="G1767" s="9"/>
      <c r="H1767" s="9"/>
      <c r="I1767" s="9"/>
    </row>
    <row r="1768" spans="1:9" x14ac:dyDescent="0.25">
      <c r="A1768" s="7" t="s">
        <v>355</v>
      </c>
      <c r="B1768" s="8" t="s">
        <v>365</v>
      </c>
      <c r="C1768" s="17">
        <v>2017</v>
      </c>
      <c r="D1768" s="9">
        <v>19.696810854770632</v>
      </c>
      <c r="E1768" s="9">
        <v>17.130680079905218</v>
      </c>
      <c r="F1768" s="9">
        <v>19.833333333333332</v>
      </c>
      <c r="G1768" s="9"/>
      <c r="H1768" s="9"/>
      <c r="I1768" s="9"/>
    </row>
    <row r="1769" spans="1:9" x14ac:dyDescent="0.25">
      <c r="A1769" s="7" t="s">
        <v>355</v>
      </c>
      <c r="B1769" s="8" t="s">
        <v>365</v>
      </c>
      <c r="C1769" s="17">
        <v>2018</v>
      </c>
      <c r="D1769" s="9">
        <v>13.314417940219954</v>
      </c>
      <c r="E1769" s="9">
        <v>16.222103834101269</v>
      </c>
      <c r="F1769" s="9">
        <v>24.549519060788413</v>
      </c>
      <c r="G1769" s="9"/>
      <c r="H1769" s="9"/>
      <c r="I1769" s="9"/>
    </row>
    <row r="1770" spans="1:9" x14ac:dyDescent="0.25">
      <c r="A1770" s="10" t="s">
        <v>355</v>
      </c>
      <c r="B1770" s="11" t="s">
        <v>365</v>
      </c>
      <c r="C1770" s="18">
        <v>2019</v>
      </c>
      <c r="D1770" s="12">
        <v>27.221644261298387</v>
      </c>
      <c r="E1770" s="12">
        <v>28.10521438279995</v>
      </c>
      <c r="F1770" s="12">
        <v>53.089622641509436</v>
      </c>
      <c r="G1770" s="12"/>
      <c r="H1770" s="12"/>
      <c r="I1770" s="12"/>
    </row>
    <row r="1771" spans="1:9" x14ac:dyDescent="0.25">
      <c r="A1771" s="10" t="s">
        <v>355</v>
      </c>
      <c r="B1771" s="11" t="s">
        <v>365</v>
      </c>
      <c r="C1771" s="18">
        <v>2020</v>
      </c>
      <c r="D1771" s="12">
        <v>15.458553154585532</v>
      </c>
      <c r="E1771" s="12">
        <v>15.838314367887959</v>
      </c>
      <c r="F1771" s="12">
        <v>20.510869565217391</v>
      </c>
      <c r="G1771" s="12"/>
      <c r="H1771" s="12"/>
      <c r="I1771" s="12"/>
    </row>
    <row r="1772" spans="1:9" x14ac:dyDescent="0.25">
      <c r="A1772" s="7" t="s">
        <v>355</v>
      </c>
      <c r="B1772" s="8" t="s">
        <v>366</v>
      </c>
      <c r="C1772" s="17">
        <v>2017</v>
      </c>
      <c r="D1772" s="9">
        <v>16.660210759897875</v>
      </c>
      <c r="E1772" s="9">
        <v>16.502693282636248</v>
      </c>
      <c r="F1772" s="9"/>
      <c r="G1772" s="9"/>
      <c r="H1772" s="9"/>
      <c r="I1772" s="9"/>
    </row>
    <row r="1773" spans="1:9" x14ac:dyDescent="0.25">
      <c r="A1773" s="7" t="s">
        <v>355</v>
      </c>
      <c r="B1773" s="8" t="s">
        <v>367</v>
      </c>
      <c r="C1773" s="17">
        <v>2015</v>
      </c>
      <c r="D1773" s="9">
        <v>8.0191831683168306</v>
      </c>
      <c r="E1773" s="9">
        <v>13.084610259826777</v>
      </c>
      <c r="F1773" s="9">
        <v>14.822222222222223</v>
      </c>
      <c r="G1773" s="9"/>
      <c r="H1773" s="9"/>
      <c r="I1773" s="9"/>
    </row>
    <row r="1774" spans="1:9" x14ac:dyDescent="0.25">
      <c r="A1774" s="7" t="s">
        <v>355</v>
      </c>
      <c r="B1774" s="8" t="s">
        <v>367</v>
      </c>
      <c r="C1774" s="17">
        <v>2016</v>
      </c>
      <c r="D1774" s="9">
        <v>7.3538503247688807</v>
      </c>
      <c r="E1774" s="9">
        <v>11.42459042137375</v>
      </c>
      <c r="F1774" s="9">
        <v>13.196969696969695</v>
      </c>
      <c r="G1774" s="9"/>
      <c r="H1774" s="9"/>
      <c r="I1774" s="9"/>
    </row>
    <row r="1775" spans="1:9" x14ac:dyDescent="0.25">
      <c r="A1775" s="7" t="s">
        <v>355</v>
      </c>
      <c r="B1775" s="8" t="s">
        <v>367</v>
      </c>
      <c r="C1775" s="17">
        <v>2017</v>
      </c>
      <c r="D1775" s="9">
        <v>6.6799454295320801</v>
      </c>
      <c r="E1775" s="9">
        <v>10.102240768477548</v>
      </c>
      <c r="F1775" s="9">
        <v>11.947244924832455</v>
      </c>
      <c r="G1775" s="9"/>
      <c r="H1775" s="9"/>
      <c r="I1775" s="9"/>
    </row>
    <row r="1776" spans="1:9" x14ac:dyDescent="0.25">
      <c r="A1776" s="7" t="s">
        <v>355</v>
      </c>
      <c r="B1776" s="8" t="s">
        <v>367</v>
      </c>
      <c r="C1776" s="17">
        <v>2018</v>
      </c>
      <c r="D1776" s="9">
        <v>6.331577600190041</v>
      </c>
      <c r="E1776" s="9">
        <v>9.7882174592683509</v>
      </c>
      <c r="F1776" s="9">
        <v>12.969106317175607</v>
      </c>
      <c r="G1776" s="9"/>
      <c r="H1776" s="9"/>
      <c r="I1776" s="9"/>
    </row>
    <row r="1777" spans="1:9" x14ac:dyDescent="0.25">
      <c r="A1777" s="7" t="s">
        <v>355</v>
      </c>
      <c r="B1777" s="8" t="s">
        <v>891</v>
      </c>
      <c r="C1777" s="17">
        <v>2015</v>
      </c>
      <c r="D1777" s="9"/>
      <c r="E1777" s="9"/>
      <c r="F1777" s="9"/>
      <c r="G1777" s="9"/>
      <c r="H1777" s="9"/>
      <c r="I1777" s="9"/>
    </row>
    <row r="1778" spans="1:9" x14ac:dyDescent="0.25">
      <c r="A1778" s="7" t="s">
        <v>355</v>
      </c>
      <c r="B1778" s="8" t="s">
        <v>891</v>
      </c>
      <c r="C1778" s="17">
        <v>2016</v>
      </c>
      <c r="D1778" s="9"/>
      <c r="E1778" s="9"/>
      <c r="F1778" s="9"/>
      <c r="G1778" s="9"/>
      <c r="H1778" s="9"/>
      <c r="I1778" s="9"/>
    </row>
    <row r="1779" spans="1:9" x14ac:dyDescent="0.25">
      <c r="A1779" s="7" t="s">
        <v>355</v>
      </c>
      <c r="B1779" s="8" t="s">
        <v>891</v>
      </c>
      <c r="C1779" s="17">
        <v>2017</v>
      </c>
      <c r="D1779" s="9"/>
      <c r="E1779" s="9"/>
      <c r="F1779" s="9"/>
      <c r="G1779" s="9"/>
      <c r="H1779" s="9"/>
      <c r="I1779" s="9"/>
    </row>
    <row r="1780" spans="1:9" x14ac:dyDescent="0.25">
      <c r="A1780" s="7" t="s">
        <v>355</v>
      </c>
      <c r="B1780" s="8" t="s">
        <v>368</v>
      </c>
      <c r="C1780" s="17">
        <v>2015</v>
      </c>
      <c r="D1780" s="9">
        <v>10.555926446686714</v>
      </c>
      <c r="E1780" s="9">
        <v>12.161027494428547</v>
      </c>
      <c r="F1780" s="9">
        <v>12.598043898948506</v>
      </c>
      <c r="G1780" s="9"/>
      <c r="H1780" s="9"/>
      <c r="I1780" s="9"/>
    </row>
    <row r="1781" spans="1:9" x14ac:dyDescent="0.25">
      <c r="A1781" s="7" t="s">
        <v>355</v>
      </c>
      <c r="B1781" s="8" t="s">
        <v>368</v>
      </c>
      <c r="C1781" s="17">
        <v>2016</v>
      </c>
      <c r="D1781" s="9">
        <v>10.688825382674937</v>
      </c>
      <c r="E1781" s="9">
        <v>11.807823820898607</v>
      </c>
      <c r="F1781" s="9">
        <v>12.285897035276998</v>
      </c>
      <c r="G1781" s="9"/>
      <c r="H1781" s="9"/>
      <c r="I1781" s="9"/>
    </row>
    <row r="1782" spans="1:9" x14ac:dyDescent="0.25">
      <c r="A1782" s="7" t="s">
        <v>355</v>
      </c>
      <c r="B1782" s="8" t="s">
        <v>368</v>
      </c>
      <c r="C1782" s="17">
        <v>2017</v>
      </c>
      <c r="D1782" s="9">
        <v>11.054542886852554</v>
      </c>
      <c r="E1782" s="9">
        <v>11.474183768653122</v>
      </c>
      <c r="F1782" s="9">
        <v>12.482500444056518</v>
      </c>
      <c r="G1782" s="9"/>
      <c r="H1782" s="9"/>
      <c r="I1782" s="9"/>
    </row>
    <row r="1783" spans="1:9" x14ac:dyDescent="0.25">
      <c r="A1783" s="7" t="s">
        <v>355</v>
      </c>
      <c r="B1783" s="8" t="s">
        <v>368</v>
      </c>
      <c r="C1783" s="17">
        <v>2018</v>
      </c>
      <c r="D1783" s="9">
        <v>10.650375316428391</v>
      </c>
      <c r="E1783" s="9">
        <v>10.804600547788972</v>
      </c>
      <c r="F1783" s="9">
        <v>11.954202030227668</v>
      </c>
      <c r="G1783" s="9"/>
      <c r="H1783" s="9"/>
      <c r="I1783" s="9"/>
    </row>
    <row r="1784" spans="1:9" x14ac:dyDescent="0.25">
      <c r="A1784" s="10" t="s">
        <v>355</v>
      </c>
      <c r="B1784" s="11" t="s">
        <v>368</v>
      </c>
      <c r="C1784" s="18">
        <v>2019</v>
      </c>
      <c r="D1784" s="12">
        <v>19.570545312761098</v>
      </c>
      <c r="E1784" s="12">
        <v>19.78698066501639</v>
      </c>
      <c r="F1784" s="12">
        <v>21.859152897034416</v>
      </c>
      <c r="G1784" s="12">
        <v>3.3333333333333335</v>
      </c>
      <c r="H1784" s="12"/>
      <c r="I1784" s="12"/>
    </row>
    <row r="1785" spans="1:9" x14ac:dyDescent="0.25">
      <c r="A1785" s="10" t="s">
        <v>355</v>
      </c>
      <c r="B1785" s="11" t="s">
        <v>368</v>
      </c>
      <c r="C1785" s="18">
        <v>2020</v>
      </c>
      <c r="D1785" s="12">
        <v>10.383809179616913</v>
      </c>
      <c r="E1785" s="12">
        <v>10.437671088650243</v>
      </c>
      <c r="F1785" s="12">
        <v>11.046942981451798</v>
      </c>
      <c r="G1785" s="12"/>
      <c r="H1785" s="12"/>
      <c r="I1785" s="12"/>
    </row>
    <row r="1786" spans="1:9" x14ac:dyDescent="0.25">
      <c r="A1786" s="7" t="s">
        <v>355</v>
      </c>
      <c r="B1786" s="8" t="s">
        <v>369</v>
      </c>
      <c r="C1786" s="17">
        <v>2015</v>
      </c>
      <c r="D1786" s="9">
        <v>11.176654356059499</v>
      </c>
      <c r="E1786" s="9">
        <v>12.99085281455663</v>
      </c>
      <c r="F1786" s="9">
        <v>13.849340907765074</v>
      </c>
      <c r="G1786" s="9">
        <v>13.854779514495107</v>
      </c>
      <c r="H1786" s="9">
        <v>14.025549003310333</v>
      </c>
      <c r="I1786" s="9">
        <v>18.300788759972175</v>
      </c>
    </row>
    <row r="1787" spans="1:9" x14ac:dyDescent="0.25">
      <c r="A1787" s="7" t="s">
        <v>355</v>
      </c>
      <c r="B1787" s="8" t="s">
        <v>369</v>
      </c>
      <c r="C1787" s="17">
        <v>2016</v>
      </c>
      <c r="D1787" s="9">
        <v>10.065172458363721</v>
      </c>
      <c r="E1787" s="9">
        <v>12.17463628660686</v>
      </c>
      <c r="F1787" s="9">
        <v>12.926004842111766</v>
      </c>
      <c r="G1787" s="9">
        <v>12.939958434265618</v>
      </c>
      <c r="H1787" s="9">
        <v>13.239680824135487</v>
      </c>
      <c r="I1787" s="9">
        <v>16.562383954141414</v>
      </c>
    </row>
    <row r="1788" spans="1:9" x14ac:dyDescent="0.25">
      <c r="A1788" s="7" t="s">
        <v>355</v>
      </c>
      <c r="B1788" s="8" t="s">
        <v>369</v>
      </c>
      <c r="C1788" s="17">
        <v>2017</v>
      </c>
      <c r="D1788" s="9">
        <v>9.3360486739448252</v>
      </c>
      <c r="E1788" s="9">
        <v>11.837635853245004</v>
      </c>
      <c r="F1788" s="9">
        <v>12.394246453699616</v>
      </c>
      <c r="G1788" s="9">
        <v>12.05769430276729</v>
      </c>
      <c r="H1788" s="9">
        <v>12.780001194672264</v>
      </c>
      <c r="I1788" s="9">
        <v>15.693362736962653</v>
      </c>
    </row>
    <row r="1789" spans="1:9" x14ac:dyDescent="0.25">
      <c r="A1789" s="7" t="s">
        <v>355</v>
      </c>
      <c r="B1789" s="8" t="s">
        <v>369</v>
      </c>
      <c r="C1789" s="17">
        <v>2018</v>
      </c>
      <c r="D1789" s="9">
        <v>9.6253061335991514</v>
      </c>
      <c r="E1789" s="9">
        <v>11.701855130681949</v>
      </c>
      <c r="F1789" s="9">
        <v>12.03284427156823</v>
      </c>
      <c r="G1789" s="9">
        <v>11.581614772198522</v>
      </c>
      <c r="H1789" s="9">
        <v>12.450115964336897</v>
      </c>
      <c r="I1789" s="9">
        <v>15.809733077932874</v>
      </c>
    </row>
    <row r="1790" spans="1:9" x14ac:dyDescent="0.25">
      <c r="A1790" s="10" t="s">
        <v>355</v>
      </c>
      <c r="B1790" s="11" t="s">
        <v>369</v>
      </c>
      <c r="C1790" s="18">
        <v>2019</v>
      </c>
      <c r="D1790" s="12">
        <v>18.528638925912968</v>
      </c>
      <c r="E1790" s="12">
        <v>21.870547722845746</v>
      </c>
      <c r="F1790" s="12">
        <v>22.478817733990148</v>
      </c>
      <c r="G1790" s="12">
        <v>20.965083778515563</v>
      </c>
      <c r="H1790" s="12">
        <v>22.154005286748649</v>
      </c>
      <c r="I1790" s="12">
        <v>29.160114553501693</v>
      </c>
    </row>
    <row r="1791" spans="1:9" x14ac:dyDescent="0.25">
      <c r="A1791" s="10" t="s">
        <v>355</v>
      </c>
      <c r="B1791" s="11" t="s">
        <v>369</v>
      </c>
      <c r="C1791" s="18">
        <v>2020</v>
      </c>
      <c r="D1791" s="12">
        <v>10.861701225459017</v>
      </c>
      <c r="E1791" s="12">
        <v>12.94866134601234</v>
      </c>
      <c r="F1791" s="12">
        <v>13.0384313177699</v>
      </c>
      <c r="G1791" s="12">
        <v>11.804178922811644</v>
      </c>
      <c r="H1791" s="12">
        <v>12.996031417941298</v>
      </c>
      <c r="I1791" s="12">
        <v>15.592465753424657</v>
      </c>
    </row>
    <row r="1792" spans="1:9" x14ac:dyDescent="0.25">
      <c r="A1792" s="7" t="s">
        <v>355</v>
      </c>
      <c r="B1792" s="8" t="s">
        <v>370</v>
      </c>
      <c r="C1792" s="17">
        <v>2015</v>
      </c>
      <c r="D1792" s="9">
        <v>28.959158530474831</v>
      </c>
      <c r="E1792" s="9">
        <v>30.41664216147003</v>
      </c>
      <c r="F1792" s="9">
        <v>30.800354911950659</v>
      </c>
      <c r="G1792" s="9">
        <v>19</v>
      </c>
      <c r="H1792" s="9"/>
      <c r="I1792" s="9"/>
    </row>
    <row r="1793" spans="1:9" x14ac:dyDescent="0.25">
      <c r="A1793" s="7" t="s">
        <v>355</v>
      </c>
      <c r="B1793" s="8" t="s">
        <v>370</v>
      </c>
      <c r="C1793" s="17">
        <v>2016</v>
      </c>
      <c r="D1793" s="9">
        <v>31.205939381986052</v>
      </c>
      <c r="E1793" s="9">
        <v>31.427867033350807</v>
      </c>
      <c r="F1793" s="9">
        <v>31.346487637653919</v>
      </c>
      <c r="G1793" s="9">
        <v>18.75</v>
      </c>
      <c r="H1793" s="9"/>
      <c r="I1793" s="9"/>
    </row>
    <row r="1794" spans="1:9" x14ac:dyDescent="0.25">
      <c r="A1794" s="7" t="s">
        <v>355</v>
      </c>
      <c r="B1794" s="8" t="s">
        <v>370</v>
      </c>
      <c r="C1794" s="17">
        <v>2017</v>
      </c>
      <c r="D1794" s="9">
        <v>12.140761546574304</v>
      </c>
      <c r="E1794" s="9">
        <v>12.71605448715672</v>
      </c>
      <c r="F1794" s="9">
        <v>12.744377970982663</v>
      </c>
      <c r="G1794" s="9"/>
      <c r="H1794" s="9"/>
      <c r="I1794" s="9"/>
    </row>
    <row r="1795" spans="1:9" x14ac:dyDescent="0.25">
      <c r="A1795" s="7" t="s">
        <v>355</v>
      </c>
      <c r="B1795" s="8" t="s">
        <v>370</v>
      </c>
      <c r="C1795" s="17">
        <v>2018</v>
      </c>
      <c r="D1795" s="9">
        <v>12.616923156475988</v>
      </c>
      <c r="E1795" s="9">
        <v>14.408399813221109</v>
      </c>
      <c r="F1795" s="9">
        <v>13.215342462404946</v>
      </c>
      <c r="G1795" s="9"/>
      <c r="H1795" s="9"/>
      <c r="I1795" s="9"/>
    </row>
    <row r="1796" spans="1:9" x14ac:dyDescent="0.25">
      <c r="A1796" s="10" t="s">
        <v>355</v>
      </c>
      <c r="B1796" s="11" t="s">
        <v>370</v>
      </c>
      <c r="C1796" s="18">
        <v>2019</v>
      </c>
      <c r="D1796" s="12">
        <v>12.179057591623037</v>
      </c>
      <c r="E1796" s="12">
        <v>13.442474268827066</v>
      </c>
      <c r="F1796" s="12">
        <v>12.380153180153179</v>
      </c>
      <c r="G1796" s="12"/>
      <c r="H1796" s="12"/>
      <c r="I1796" s="12"/>
    </row>
    <row r="1797" spans="1:9" x14ac:dyDescent="0.25">
      <c r="A1797" s="10" t="s">
        <v>355</v>
      </c>
      <c r="B1797" s="11" t="s">
        <v>370</v>
      </c>
      <c r="C1797" s="18">
        <v>2020</v>
      </c>
      <c r="D1797" s="12">
        <v>7.065256797583082</v>
      </c>
      <c r="E1797" s="12"/>
      <c r="F1797" s="12">
        <v>6.251720391162622</v>
      </c>
      <c r="G1797" s="12"/>
      <c r="H1797" s="12"/>
      <c r="I1797" s="12"/>
    </row>
    <row r="1798" spans="1:9" x14ac:dyDescent="0.25">
      <c r="A1798" s="7" t="s">
        <v>355</v>
      </c>
      <c r="B1798" s="8" t="s">
        <v>371</v>
      </c>
      <c r="C1798" s="17">
        <v>2015</v>
      </c>
      <c r="D1798" s="9">
        <v>13.586821913752194</v>
      </c>
      <c r="E1798" s="9">
        <v>13.838878119834591</v>
      </c>
      <c r="F1798" s="9">
        <v>14.641493221241211</v>
      </c>
      <c r="G1798" s="9">
        <v>21.186565503706316</v>
      </c>
      <c r="H1798" s="9"/>
      <c r="I1798" s="9"/>
    </row>
    <row r="1799" spans="1:9" x14ac:dyDescent="0.25">
      <c r="A1799" s="7" t="s">
        <v>355</v>
      </c>
      <c r="B1799" s="8" t="s">
        <v>371</v>
      </c>
      <c r="C1799" s="17">
        <v>2016</v>
      </c>
      <c r="D1799" s="9">
        <v>13.047895457613917</v>
      </c>
      <c r="E1799" s="9">
        <v>13.231980189262215</v>
      </c>
      <c r="F1799" s="9">
        <v>13.837403252149549</v>
      </c>
      <c r="G1799" s="9">
        <v>17.467683177625005</v>
      </c>
      <c r="H1799" s="9"/>
      <c r="I1799" s="9"/>
    </row>
    <row r="1800" spans="1:9" x14ac:dyDescent="0.25">
      <c r="A1800" s="7" t="s">
        <v>355</v>
      </c>
      <c r="B1800" s="8" t="s">
        <v>371</v>
      </c>
      <c r="C1800" s="17">
        <v>2017</v>
      </c>
      <c r="D1800" s="9">
        <v>11.956822403106372</v>
      </c>
      <c r="E1800" s="9">
        <v>12.040482726871014</v>
      </c>
      <c r="F1800" s="9">
        <v>12.75072342608018</v>
      </c>
      <c r="G1800" s="9">
        <v>15.737437225360955</v>
      </c>
      <c r="H1800" s="9"/>
      <c r="I1800" s="9"/>
    </row>
    <row r="1801" spans="1:9" x14ac:dyDescent="0.25">
      <c r="A1801" s="7" t="s">
        <v>355</v>
      </c>
      <c r="B1801" s="8" t="s">
        <v>371</v>
      </c>
      <c r="C1801" s="17">
        <v>2018</v>
      </c>
      <c r="D1801" s="9">
        <v>12.509328401388508</v>
      </c>
      <c r="E1801" s="9">
        <v>12.529113335614499</v>
      </c>
      <c r="F1801" s="9">
        <v>13.047183675370764</v>
      </c>
      <c r="G1801" s="9">
        <v>17.056708595387839</v>
      </c>
      <c r="H1801" s="9"/>
      <c r="I1801" s="9"/>
    </row>
    <row r="1802" spans="1:9" x14ac:dyDescent="0.25">
      <c r="A1802" s="10" t="s">
        <v>355</v>
      </c>
      <c r="B1802" s="11" t="s">
        <v>371</v>
      </c>
      <c r="C1802" s="18">
        <v>2019</v>
      </c>
      <c r="D1802" s="12">
        <v>21.7734365528827</v>
      </c>
      <c r="E1802" s="12">
        <v>21.430110453167668</v>
      </c>
      <c r="F1802" s="12">
        <v>21.804464911402544</v>
      </c>
      <c r="G1802" s="12">
        <v>30.412087912087912</v>
      </c>
      <c r="H1802" s="12"/>
      <c r="I1802" s="12"/>
    </row>
    <row r="1803" spans="1:9" x14ac:dyDescent="0.25">
      <c r="A1803" s="10" t="s">
        <v>355</v>
      </c>
      <c r="B1803" s="11" t="s">
        <v>371</v>
      </c>
      <c r="C1803" s="18">
        <v>2020</v>
      </c>
      <c r="D1803" s="12">
        <v>12.180043844141149</v>
      </c>
      <c r="E1803" s="12">
        <v>11.912918923161447</v>
      </c>
      <c r="F1803" s="12">
        <v>11.864848157020322</v>
      </c>
      <c r="G1803" s="12">
        <v>16.274853801169591</v>
      </c>
      <c r="H1803" s="12"/>
      <c r="I1803" s="12"/>
    </row>
    <row r="1804" spans="1:9" x14ac:dyDescent="0.25">
      <c r="A1804" s="7" t="s">
        <v>355</v>
      </c>
      <c r="B1804" s="8" t="s">
        <v>372</v>
      </c>
      <c r="C1804" s="17">
        <v>2015</v>
      </c>
      <c r="D1804" s="9">
        <v>11.172199314235128</v>
      </c>
      <c r="E1804" s="9">
        <v>9.0137477841217617</v>
      </c>
      <c r="F1804" s="9">
        <v>9.9899670918383325</v>
      </c>
      <c r="G1804" s="9">
        <v>7.6901184887100378</v>
      </c>
      <c r="H1804" s="9">
        <v>13.845238095238095</v>
      </c>
      <c r="I1804" s="9"/>
    </row>
    <row r="1805" spans="1:9" x14ac:dyDescent="0.25">
      <c r="A1805" s="7" t="s">
        <v>355</v>
      </c>
      <c r="B1805" s="8" t="s">
        <v>372</v>
      </c>
      <c r="C1805" s="17">
        <v>2016</v>
      </c>
      <c r="D1805" s="9">
        <v>10.949058139905787</v>
      </c>
      <c r="E1805" s="9">
        <v>8.5661694403024615</v>
      </c>
      <c r="F1805" s="9">
        <v>9.3520705373329065</v>
      </c>
      <c r="G1805" s="9">
        <v>7.9434610075914414</v>
      </c>
      <c r="H1805" s="9">
        <v>11.077922077922079</v>
      </c>
      <c r="I1805" s="9"/>
    </row>
    <row r="1806" spans="1:9" x14ac:dyDescent="0.25">
      <c r="A1806" s="7" t="s">
        <v>355</v>
      </c>
      <c r="B1806" s="8" t="s">
        <v>372</v>
      </c>
      <c r="C1806" s="17">
        <v>2017</v>
      </c>
      <c r="D1806" s="9">
        <v>8.7766347167807979</v>
      </c>
      <c r="E1806" s="9">
        <v>8.0461640564007109</v>
      </c>
      <c r="F1806" s="9">
        <v>9.3214263390288306</v>
      </c>
      <c r="G1806" s="9">
        <v>7.382850241545893</v>
      </c>
      <c r="H1806" s="9">
        <v>12.055555555555555</v>
      </c>
      <c r="I1806" s="9"/>
    </row>
    <row r="1807" spans="1:9" x14ac:dyDescent="0.25">
      <c r="A1807" s="7" t="s">
        <v>355</v>
      </c>
      <c r="B1807" s="8" t="s">
        <v>372</v>
      </c>
      <c r="C1807" s="17">
        <v>2018</v>
      </c>
      <c r="D1807" s="9">
        <v>9.0789884598103949</v>
      </c>
      <c r="E1807" s="9">
        <v>8.7331778935830613</v>
      </c>
      <c r="F1807" s="9">
        <v>9.3622098718370221</v>
      </c>
      <c r="G1807" s="9">
        <v>7.5942028985507246</v>
      </c>
      <c r="H1807" s="9">
        <v>9.5999999999999979</v>
      </c>
      <c r="I1807" s="9"/>
    </row>
    <row r="1808" spans="1:9" x14ac:dyDescent="0.25">
      <c r="A1808" s="10" t="s">
        <v>355</v>
      </c>
      <c r="B1808" s="11" t="s">
        <v>372</v>
      </c>
      <c r="C1808" s="18">
        <v>2019</v>
      </c>
      <c r="D1808" s="12">
        <v>17.796736596736597</v>
      </c>
      <c r="E1808" s="12">
        <v>16.236638314078963</v>
      </c>
      <c r="F1808" s="12">
        <v>16.938117748173614</v>
      </c>
      <c r="G1808" s="12">
        <v>15.9119804400978</v>
      </c>
      <c r="H1808" s="12">
        <v>19.722222222222221</v>
      </c>
      <c r="I1808" s="12"/>
    </row>
    <row r="1809" spans="1:9" x14ac:dyDescent="0.25">
      <c r="A1809" s="10" t="s">
        <v>355</v>
      </c>
      <c r="B1809" s="11" t="s">
        <v>372</v>
      </c>
      <c r="C1809" s="18">
        <v>2020</v>
      </c>
      <c r="D1809" s="12">
        <v>8.9264903630658896</v>
      </c>
      <c r="E1809" s="12">
        <v>7.8445020362828579</v>
      </c>
      <c r="F1809" s="12">
        <v>8.5096030729833547</v>
      </c>
      <c r="G1809" s="12">
        <v>7.5036764705882355</v>
      </c>
      <c r="H1809" s="12">
        <v>5.083333333333333</v>
      </c>
      <c r="I1809" s="12"/>
    </row>
    <row r="1810" spans="1:9" x14ac:dyDescent="0.25">
      <c r="A1810" s="7" t="s">
        <v>355</v>
      </c>
      <c r="B1810" s="8" t="s">
        <v>373</v>
      </c>
      <c r="C1810" s="17">
        <v>2017</v>
      </c>
      <c r="D1810" s="9">
        <v>9.8045688900684702</v>
      </c>
      <c r="E1810" s="9">
        <v>9.0634879620622559</v>
      </c>
      <c r="F1810" s="9">
        <v>14.504285717758668</v>
      </c>
      <c r="G1810" s="9"/>
      <c r="H1810" s="9"/>
      <c r="I1810" s="9"/>
    </row>
    <row r="1811" spans="1:9" x14ac:dyDescent="0.25">
      <c r="A1811" s="10" t="s">
        <v>355</v>
      </c>
      <c r="B1811" s="11" t="s">
        <v>373</v>
      </c>
      <c r="C1811" s="18">
        <v>2019</v>
      </c>
      <c r="D1811" s="12">
        <v>10.891287671232877</v>
      </c>
      <c r="E1811" s="12">
        <v>10.490111470693995</v>
      </c>
      <c r="F1811" s="12">
        <v>13.778940483976456</v>
      </c>
      <c r="G1811" s="12"/>
      <c r="H1811" s="12">
        <v>0</v>
      </c>
      <c r="I1811" s="12"/>
    </row>
    <row r="1812" spans="1:9" x14ac:dyDescent="0.25">
      <c r="A1812" s="7" t="s">
        <v>355</v>
      </c>
      <c r="B1812" s="8" t="s">
        <v>374</v>
      </c>
      <c r="C1812" s="17">
        <v>2015</v>
      </c>
      <c r="D1812" s="9">
        <v>17.680492970152887</v>
      </c>
      <c r="E1812" s="9">
        <v>19.15189573421333</v>
      </c>
      <c r="F1812" s="9">
        <v>22.331903100291424</v>
      </c>
      <c r="G1812" s="9"/>
      <c r="H1812" s="9"/>
      <c r="I1812" s="9"/>
    </row>
    <row r="1813" spans="1:9" x14ac:dyDescent="0.25">
      <c r="A1813" s="7" t="s">
        <v>355</v>
      </c>
      <c r="B1813" s="8" t="s">
        <v>374</v>
      </c>
      <c r="C1813" s="17">
        <v>2016</v>
      </c>
      <c r="D1813" s="9">
        <v>17.079406269301924</v>
      </c>
      <c r="E1813" s="9">
        <v>18.966405864127346</v>
      </c>
      <c r="F1813" s="9">
        <v>22.133739293689224</v>
      </c>
      <c r="G1813" s="9"/>
      <c r="H1813" s="9"/>
      <c r="I1813" s="9"/>
    </row>
    <row r="1814" spans="1:9" x14ac:dyDescent="0.25">
      <c r="A1814" s="7" t="s">
        <v>355</v>
      </c>
      <c r="B1814" s="8" t="s">
        <v>375</v>
      </c>
      <c r="C1814" s="17">
        <v>2015</v>
      </c>
      <c r="D1814" s="9">
        <v>15.011701021693213</v>
      </c>
      <c r="E1814" s="9">
        <v>8.3650295913484651</v>
      </c>
      <c r="F1814" s="9">
        <v>9.6571428571428584</v>
      </c>
      <c r="G1814" s="9"/>
      <c r="H1814" s="9"/>
      <c r="I1814" s="9"/>
    </row>
    <row r="1815" spans="1:9" x14ac:dyDescent="0.25">
      <c r="A1815" s="7" t="s">
        <v>355</v>
      </c>
      <c r="B1815" s="8" t="s">
        <v>375</v>
      </c>
      <c r="C1815" s="17">
        <v>2016</v>
      </c>
      <c r="D1815" s="9">
        <v>13.222765792373925</v>
      </c>
      <c r="E1815" s="9"/>
      <c r="F1815" s="9"/>
      <c r="G1815" s="9"/>
      <c r="H1815" s="9"/>
      <c r="I1815" s="9"/>
    </row>
    <row r="1816" spans="1:9" x14ac:dyDescent="0.25">
      <c r="A1816" s="10" t="s">
        <v>355</v>
      </c>
      <c r="B1816" s="11" t="s">
        <v>375</v>
      </c>
      <c r="C1816" s="18">
        <v>2019</v>
      </c>
      <c r="D1816" s="12">
        <v>15.943362831858407</v>
      </c>
      <c r="E1816" s="12">
        <v>10.666666666666666</v>
      </c>
      <c r="F1816" s="12"/>
      <c r="G1816" s="12"/>
      <c r="H1816" s="12"/>
      <c r="I1816" s="12"/>
    </row>
    <row r="1817" spans="1:9" x14ac:dyDescent="0.25">
      <c r="A1817" s="7" t="s">
        <v>376</v>
      </c>
      <c r="B1817" s="8" t="s">
        <v>377</v>
      </c>
      <c r="C1817" s="17">
        <v>2015</v>
      </c>
      <c r="D1817" s="9">
        <v>18.557704196691464</v>
      </c>
      <c r="E1817" s="9">
        <v>18.354831054311418</v>
      </c>
      <c r="F1817" s="9">
        <v>16.348585166490945</v>
      </c>
      <c r="G1817" s="9">
        <v>15.326218246647102</v>
      </c>
      <c r="H1817" s="9"/>
      <c r="I1817" s="9"/>
    </row>
    <row r="1818" spans="1:9" x14ac:dyDescent="0.25">
      <c r="A1818" s="7" t="s">
        <v>376</v>
      </c>
      <c r="B1818" s="8" t="s">
        <v>377</v>
      </c>
      <c r="C1818" s="17">
        <v>2016</v>
      </c>
      <c r="D1818" s="9">
        <v>18.469688487360937</v>
      </c>
      <c r="E1818" s="9">
        <v>16.990594875415603</v>
      </c>
      <c r="F1818" s="9">
        <v>14.976081566656179</v>
      </c>
      <c r="G1818" s="9">
        <v>13.342412400683322</v>
      </c>
      <c r="H1818" s="9"/>
      <c r="I1818" s="9"/>
    </row>
    <row r="1819" spans="1:9" x14ac:dyDescent="0.25">
      <c r="A1819" s="7" t="s">
        <v>376</v>
      </c>
      <c r="B1819" s="8" t="s">
        <v>377</v>
      </c>
      <c r="C1819" s="17">
        <v>2017</v>
      </c>
      <c r="D1819" s="9">
        <v>18.634196857319552</v>
      </c>
      <c r="E1819" s="9">
        <v>17.418009855058738</v>
      </c>
      <c r="F1819" s="9">
        <v>15.934200883430236</v>
      </c>
      <c r="G1819" s="9">
        <v>15.082459802996153</v>
      </c>
      <c r="H1819" s="9"/>
      <c r="I1819" s="9"/>
    </row>
    <row r="1820" spans="1:9" x14ac:dyDescent="0.25">
      <c r="A1820" s="7" t="s">
        <v>376</v>
      </c>
      <c r="B1820" s="8" t="s">
        <v>377</v>
      </c>
      <c r="C1820" s="17">
        <v>2018</v>
      </c>
      <c r="D1820" s="9">
        <v>18.640954132093384</v>
      </c>
      <c r="E1820" s="9">
        <v>15.479396989144011</v>
      </c>
      <c r="F1820" s="9">
        <v>14.3445139353874</v>
      </c>
      <c r="G1820" s="9">
        <v>13.235860953243247</v>
      </c>
      <c r="H1820" s="9"/>
      <c r="I1820" s="9"/>
    </row>
    <row r="1821" spans="1:9" x14ac:dyDescent="0.25">
      <c r="A1821" s="10" t="s">
        <v>376</v>
      </c>
      <c r="B1821" s="11" t="s">
        <v>377</v>
      </c>
      <c r="C1821" s="18">
        <v>2019</v>
      </c>
      <c r="D1821" s="12">
        <v>27.689164763564339</v>
      </c>
      <c r="E1821" s="12">
        <v>24.330293960696967</v>
      </c>
      <c r="F1821" s="12">
        <v>21.993871297242084</v>
      </c>
      <c r="G1821" s="12">
        <v>20.213726393367111</v>
      </c>
      <c r="H1821" s="12"/>
      <c r="I1821" s="12"/>
    </row>
    <row r="1822" spans="1:9" x14ac:dyDescent="0.25">
      <c r="A1822" s="10" t="s">
        <v>376</v>
      </c>
      <c r="B1822" s="11" t="s">
        <v>377</v>
      </c>
      <c r="C1822" s="18">
        <v>2020</v>
      </c>
      <c r="D1822" s="12">
        <v>10.198939158874586</v>
      </c>
      <c r="E1822" s="12">
        <v>11.091903004251741</v>
      </c>
      <c r="F1822" s="12">
        <v>9.1816632583503743</v>
      </c>
      <c r="G1822" s="12">
        <v>10.187037037037037</v>
      </c>
      <c r="H1822" s="12"/>
      <c r="I1822" s="12"/>
    </row>
    <row r="1823" spans="1:9" x14ac:dyDescent="0.25">
      <c r="A1823" s="7" t="s">
        <v>376</v>
      </c>
      <c r="B1823" s="8" t="s">
        <v>378</v>
      </c>
      <c r="C1823" s="17">
        <v>2015</v>
      </c>
      <c r="D1823" s="9">
        <v>0.2621596682838444</v>
      </c>
      <c r="E1823" s="9">
        <v>1.5360747844994445</v>
      </c>
      <c r="F1823" s="9">
        <v>3.1647423611975807</v>
      </c>
      <c r="G1823" s="9"/>
      <c r="H1823" s="9"/>
      <c r="I1823" s="9"/>
    </row>
    <row r="1824" spans="1:9" x14ac:dyDescent="0.25">
      <c r="A1824" s="7" t="s">
        <v>376</v>
      </c>
      <c r="B1824" s="8" t="s">
        <v>378</v>
      </c>
      <c r="C1824" s="17">
        <v>2016</v>
      </c>
      <c r="D1824" s="9">
        <v>0.14638275498473849</v>
      </c>
      <c r="E1824" s="9">
        <v>1.0899793688528234</v>
      </c>
      <c r="F1824" s="9">
        <v>2.2969146240529374</v>
      </c>
      <c r="G1824" s="9"/>
      <c r="H1824" s="9"/>
      <c r="I1824" s="9"/>
    </row>
    <row r="1825" spans="1:9" x14ac:dyDescent="0.25">
      <c r="A1825" s="7" t="s">
        <v>376</v>
      </c>
      <c r="B1825" s="8" t="s">
        <v>378</v>
      </c>
      <c r="C1825" s="17">
        <v>2017</v>
      </c>
      <c r="D1825" s="9">
        <v>0.11071197585862745</v>
      </c>
      <c r="E1825" s="9">
        <v>0.77021818760949201</v>
      </c>
      <c r="F1825" s="9">
        <v>2.19140625</v>
      </c>
      <c r="G1825" s="9"/>
      <c r="H1825" s="9"/>
      <c r="I1825" s="9"/>
    </row>
    <row r="1826" spans="1:9" x14ac:dyDescent="0.25">
      <c r="A1826" s="7" t="s">
        <v>376</v>
      </c>
      <c r="B1826" s="8" t="s">
        <v>379</v>
      </c>
      <c r="C1826" s="17">
        <v>2015</v>
      </c>
      <c r="D1826" s="9">
        <v>11</v>
      </c>
      <c r="E1826" s="9"/>
      <c r="F1826" s="9"/>
      <c r="G1826" s="9"/>
      <c r="H1826" s="9"/>
      <c r="I1826" s="9"/>
    </row>
    <row r="1827" spans="1:9" x14ac:dyDescent="0.25">
      <c r="A1827" s="7" t="s">
        <v>376</v>
      </c>
      <c r="B1827" s="8" t="s">
        <v>379</v>
      </c>
      <c r="C1827" s="17">
        <v>2016</v>
      </c>
      <c r="D1827" s="9">
        <v>19</v>
      </c>
      <c r="E1827" s="9">
        <v>19</v>
      </c>
      <c r="F1827" s="9"/>
      <c r="G1827" s="9"/>
      <c r="H1827" s="9"/>
      <c r="I1827" s="9"/>
    </row>
    <row r="1828" spans="1:9" x14ac:dyDescent="0.25">
      <c r="A1828" s="7" t="s">
        <v>376</v>
      </c>
      <c r="B1828" s="8" t="s">
        <v>379</v>
      </c>
      <c r="C1828" s="17">
        <v>2017</v>
      </c>
      <c r="D1828" s="9">
        <v>19</v>
      </c>
      <c r="E1828" s="9">
        <v>19</v>
      </c>
      <c r="F1828" s="9"/>
      <c r="G1828" s="9"/>
      <c r="H1828" s="9"/>
      <c r="I1828" s="9"/>
    </row>
    <row r="1829" spans="1:9" x14ac:dyDescent="0.25">
      <c r="A1829" s="10" t="s">
        <v>376</v>
      </c>
      <c r="B1829" s="11" t="s">
        <v>379</v>
      </c>
      <c r="C1829" s="18">
        <v>2019</v>
      </c>
      <c r="D1829" s="12">
        <v>29.53846153846154</v>
      </c>
      <c r="E1829" s="12">
        <v>29.53846153846154</v>
      </c>
      <c r="F1829" s="12"/>
      <c r="G1829" s="12"/>
      <c r="H1829" s="12"/>
      <c r="I1829" s="12"/>
    </row>
    <row r="1830" spans="1:9" x14ac:dyDescent="0.25">
      <c r="A1830" s="7" t="s">
        <v>376</v>
      </c>
      <c r="B1830" s="8" t="s">
        <v>380</v>
      </c>
      <c r="C1830" s="17">
        <v>2016</v>
      </c>
      <c r="D1830" s="9">
        <v>30.817518248175187</v>
      </c>
      <c r="E1830" s="9">
        <v>35.064338235294123</v>
      </c>
      <c r="F1830" s="9"/>
      <c r="G1830" s="9"/>
      <c r="H1830" s="9"/>
      <c r="I1830" s="9"/>
    </row>
    <row r="1831" spans="1:9" x14ac:dyDescent="0.25">
      <c r="A1831" s="7" t="s">
        <v>376</v>
      </c>
      <c r="B1831" s="8" t="s">
        <v>380</v>
      </c>
      <c r="C1831" s="17">
        <v>2017</v>
      </c>
      <c r="D1831" s="9">
        <v>30.817518248175187</v>
      </c>
      <c r="E1831" s="9">
        <v>35.064338235294123</v>
      </c>
      <c r="F1831" s="9"/>
      <c r="G1831" s="9"/>
      <c r="H1831" s="9"/>
      <c r="I1831" s="9"/>
    </row>
    <row r="1832" spans="1:9" x14ac:dyDescent="0.25">
      <c r="A1832" s="7" t="s">
        <v>376</v>
      </c>
      <c r="B1832" s="8" t="s">
        <v>380</v>
      </c>
      <c r="C1832" s="17">
        <v>2018</v>
      </c>
      <c r="D1832" s="9">
        <v>30.729610120427409</v>
      </c>
      <c r="E1832" s="9">
        <v>35.064338235294123</v>
      </c>
      <c r="F1832" s="9"/>
      <c r="G1832" s="9"/>
      <c r="H1832" s="9"/>
      <c r="I1832" s="9"/>
    </row>
    <row r="1833" spans="1:9" x14ac:dyDescent="0.25">
      <c r="A1833" s="10" t="s">
        <v>376</v>
      </c>
      <c r="B1833" s="11" t="s">
        <v>380</v>
      </c>
      <c r="C1833" s="18">
        <v>2019</v>
      </c>
      <c r="D1833" s="12">
        <v>30.665007776049766</v>
      </c>
      <c r="E1833" s="12">
        <v>35.064338235294116</v>
      </c>
      <c r="F1833" s="12"/>
      <c r="G1833" s="12"/>
      <c r="H1833" s="12"/>
      <c r="I1833" s="12"/>
    </row>
    <row r="1834" spans="1:9" x14ac:dyDescent="0.25">
      <c r="A1834" s="7" t="s">
        <v>376</v>
      </c>
      <c r="B1834" s="8" t="s">
        <v>381</v>
      </c>
      <c r="C1834" s="17">
        <v>2015</v>
      </c>
      <c r="D1834" s="9">
        <v>19.983495315646614</v>
      </c>
      <c r="E1834" s="9">
        <v>19.998446088423979</v>
      </c>
      <c r="F1834" s="9">
        <v>20.068811074918564</v>
      </c>
      <c r="G1834" s="9"/>
      <c r="H1834" s="9"/>
      <c r="I1834" s="9"/>
    </row>
    <row r="1835" spans="1:9" x14ac:dyDescent="0.25">
      <c r="A1835" s="7" t="s">
        <v>376</v>
      </c>
      <c r="B1835" s="8" t="s">
        <v>381</v>
      </c>
      <c r="C1835" s="17">
        <v>2016</v>
      </c>
      <c r="D1835" s="9"/>
      <c r="E1835" s="9"/>
      <c r="F1835" s="9"/>
      <c r="G1835" s="9"/>
      <c r="H1835" s="9"/>
      <c r="I1835" s="9"/>
    </row>
    <row r="1836" spans="1:9" x14ac:dyDescent="0.25">
      <c r="A1836" s="7" t="s">
        <v>376</v>
      </c>
      <c r="B1836" s="8" t="s">
        <v>381</v>
      </c>
      <c r="C1836" s="17">
        <v>2017</v>
      </c>
      <c r="D1836" s="9">
        <v>0.66138165567517493</v>
      </c>
      <c r="E1836" s="9">
        <v>6.9089631742832794E-3</v>
      </c>
      <c r="F1836" s="9"/>
      <c r="G1836" s="9"/>
      <c r="H1836" s="9"/>
      <c r="I1836" s="9"/>
    </row>
    <row r="1837" spans="1:9" x14ac:dyDescent="0.25">
      <c r="A1837" s="7" t="s">
        <v>376</v>
      </c>
      <c r="B1837" s="8" t="s">
        <v>382</v>
      </c>
      <c r="C1837" s="17">
        <v>2015</v>
      </c>
      <c r="D1837" s="9">
        <v>20</v>
      </c>
      <c r="E1837" s="9">
        <v>20</v>
      </c>
      <c r="F1837" s="9">
        <v>20</v>
      </c>
      <c r="G1837" s="9"/>
      <c r="H1837" s="9"/>
      <c r="I1837" s="9"/>
    </row>
    <row r="1838" spans="1:9" x14ac:dyDescent="0.25">
      <c r="A1838" s="7" t="s">
        <v>376</v>
      </c>
      <c r="B1838" s="8" t="s">
        <v>382</v>
      </c>
      <c r="C1838" s="17">
        <v>2016</v>
      </c>
      <c r="D1838" s="9">
        <v>20</v>
      </c>
      <c r="E1838" s="9">
        <v>20</v>
      </c>
      <c r="F1838" s="9">
        <v>20</v>
      </c>
      <c r="G1838" s="9"/>
      <c r="H1838" s="9"/>
      <c r="I1838" s="9"/>
    </row>
    <row r="1839" spans="1:9" x14ac:dyDescent="0.25">
      <c r="A1839" s="7" t="s">
        <v>376</v>
      </c>
      <c r="B1839" s="8" t="s">
        <v>382</v>
      </c>
      <c r="C1839" s="17">
        <v>2017</v>
      </c>
      <c r="D1839" s="9">
        <v>20</v>
      </c>
      <c r="E1839" s="9">
        <v>20</v>
      </c>
      <c r="F1839" s="9">
        <v>20</v>
      </c>
      <c r="G1839" s="9"/>
      <c r="H1839" s="9"/>
      <c r="I1839" s="9"/>
    </row>
    <row r="1840" spans="1:9" x14ac:dyDescent="0.25">
      <c r="A1840" s="10" t="s">
        <v>376</v>
      </c>
      <c r="B1840" s="11" t="s">
        <v>382</v>
      </c>
      <c r="C1840" s="18">
        <v>2019</v>
      </c>
      <c r="D1840" s="12">
        <v>36.870450688289644</v>
      </c>
      <c r="E1840" s="12">
        <v>36.698847710993462</v>
      </c>
      <c r="F1840" s="12">
        <v>36.92307692307692</v>
      </c>
      <c r="G1840" s="12">
        <v>36.92307692307692</v>
      </c>
      <c r="H1840" s="12"/>
      <c r="I1840" s="12"/>
    </row>
    <row r="1841" spans="1:9" x14ac:dyDescent="0.25">
      <c r="A1841" s="7" t="s">
        <v>376</v>
      </c>
      <c r="B1841" s="8" t="s">
        <v>383</v>
      </c>
      <c r="C1841" s="17">
        <v>2015</v>
      </c>
      <c r="D1841" s="9">
        <v>6.9846244703073923</v>
      </c>
      <c r="E1841" s="9">
        <v>9.6780124104549206</v>
      </c>
      <c r="F1841" s="9"/>
      <c r="G1841" s="9"/>
      <c r="H1841" s="9"/>
      <c r="I1841" s="9"/>
    </row>
    <row r="1842" spans="1:9" x14ac:dyDescent="0.25">
      <c r="A1842" s="7" t="s">
        <v>376</v>
      </c>
      <c r="B1842" s="8" t="s">
        <v>383</v>
      </c>
      <c r="C1842" s="17">
        <v>2016</v>
      </c>
      <c r="D1842" s="9">
        <v>17.309445527299633</v>
      </c>
      <c r="E1842" s="9">
        <v>36.493350815545817</v>
      </c>
      <c r="F1842" s="9"/>
      <c r="G1842" s="9"/>
      <c r="H1842" s="9"/>
      <c r="I1842" s="9"/>
    </row>
    <row r="1843" spans="1:9" x14ac:dyDescent="0.25">
      <c r="A1843" s="7" t="s">
        <v>376</v>
      </c>
      <c r="B1843" s="8" t="s">
        <v>383</v>
      </c>
      <c r="C1843" s="17">
        <v>2017</v>
      </c>
      <c r="D1843" s="9">
        <v>4.1594961652778073</v>
      </c>
      <c r="E1843" s="9">
        <v>11.224992319721123</v>
      </c>
      <c r="F1843" s="9"/>
      <c r="G1843" s="9"/>
      <c r="H1843" s="9"/>
      <c r="I1843" s="9"/>
    </row>
    <row r="1844" spans="1:9" x14ac:dyDescent="0.25">
      <c r="A1844" s="7" t="s">
        <v>376</v>
      </c>
      <c r="B1844" s="8" t="s">
        <v>383</v>
      </c>
      <c r="C1844" s="17">
        <v>2018</v>
      </c>
      <c r="D1844" s="9">
        <v>3.9629183807699064</v>
      </c>
      <c r="E1844" s="9">
        <v>8.0668080193195415</v>
      </c>
      <c r="F1844" s="9"/>
      <c r="G1844" s="9"/>
      <c r="H1844" s="9"/>
      <c r="I1844" s="9"/>
    </row>
    <row r="1845" spans="1:9" x14ac:dyDescent="0.25">
      <c r="A1845" s="10" t="s">
        <v>376</v>
      </c>
      <c r="B1845" s="11" t="s">
        <v>383</v>
      </c>
      <c r="C1845" s="18">
        <v>2019</v>
      </c>
      <c r="D1845" s="12">
        <v>4.0467012601927355</v>
      </c>
      <c r="E1845" s="12">
        <v>8.01910480349345</v>
      </c>
      <c r="F1845" s="12"/>
      <c r="G1845" s="12"/>
      <c r="H1845" s="12"/>
      <c r="I1845" s="12"/>
    </row>
    <row r="1846" spans="1:9" x14ac:dyDescent="0.25">
      <c r="A1846" s="7" t="s">
        <v>376</v>
      </c>
      <c r="B1846" s="8" t="s">
        <v>955</v>
      </c>
      <c r="C1846" s="17">
        <v>2017</v>
      </c>
      <c r="D1846" s="9"/>
      <c r="E1846" s="9"/>
      <c r="F1846" s="9"/>
      <c r="G1846" s="9"/>
      <c r="H1846" s="9"/>
      <c r="I1846" s="9"/>
    </row>
    <row r="1847" spans="1:9" x14ac:dyDescent="0.25">
      <c r="A1847" s="7" t="s">
        <v>376</v>
      </c>
      <c r="B1847" s="8" t="s">
        <v>955</v>
      </c>
      <c r="C1847" s="17">
        <v>2018</v>
      </c>
      <c r="D1847" s="9"/>
      <c r="E1847" s="9"/>
      <c r="F1847" s="9"/>
      <c r="G1847" s="9"/>
      <c r="H1847" s="9"/>
      <c r="I1847" s="9"/>
    </row>
    <row r="1848" spans="1:9" x14ac:dyDescent="0.25">
      <c r="A1848" s="7" t="s">
        <v>376</v>
      </c>
      <c r="B1848" s="8" t="s">
        <v>384</v>
      </c>
      <c r="C1848" s="17">
        <v>2015</v>
      </c>
      <c r="D1848" s="9">
        <v>20</v>
      </c>
      <c r="E1848" s="9"/>
      <c r="F1848" s="9"/>
      <c r="G1848" s="9"/>
      <c r="H1848" s="9"/>
      <c r="I1848" s="9"/>
    </row>
    <row r="1849" spans="1:9" x14ac:dyDescent="0.25">
      <c r="A1849" s="7" t="s">
        <v>376</v>
      </c>
      <c r="B1849" s="8" t="s">
        <v>384</v>
      </c>
      <c r="C1849" s="17">
        <v>2017</v>
      </c>
      <c r="D1849" s="9">
        <v>16</v>
      </c>
      <c r="E1849" s="9"/>
      <c r="F1849" s="9"/>
      <c r="G1849" s="9"/>
      <c r="H1849" s="9"/>
      <c r="I1849" s="9"/>
    </row>
    <row r="1850" spans="1:9" x14ac:dyDescent="0.25">
      <c r="A1850" s="7" t="s">
        <v>376</v>
      </c>
      <c r="B1850" s="8" t="s">
        <v>385</v>
      </c>
      <c r="C1850" s="17">
        <v>2015</v>
      </c>
      <c r="D1850" s="9"/>
      <c r="E1850" s="9"/>
      <c r="F1850" s="9"/>
      <c r="G1850" s="9"/>
      <c r="H1850" s="9"/>
      <c r="I1850" s="9"/>
    </row>
    <row r="1851" spans="1:9" x14ac:dyDescent="0.25">
      <c r="A1851" s="7" t="s">
        <v>376</v>
      </c>
      <c r="B1851" s="8" t="s">
        <v>385</v>
      </c>
      <c r="C1851" s="17">
        <v>2016</v>
      </c>
      <c r="D1851" s="9"/>
      <c r="E1851" s="9"/>
      <c r="F1851" s="9"/>
      <c r="G1851" s="9"/>
      <c r="H1851" s="9"/>
      <c r="I1851" s="9"/>
    </row>
    <row r="1852" spans="1:9" x14ac:dyDescent="0.25">
      <c r="A1852" s="7" t="s">
        <v>376</v>
      </c>
      <c r="B1852" s="8" t="s">
        <v>385</v>
      </c>
      <c r="C1852" s="17">
        <v>2017</v>
      </c>
      <c r="D1852" s="9">
        <v>11.30712008501594</v>
      </c>
      <c r="E1852" s="9">
        <v>10.22801302931596</v>
      </c>
      <c r="F1852" s="9"/>
      <c r="G1852" s="9"/>
      <c r="H1852" s="9"/>
      <c r="I1852" s="9"/>
    </row>
    <row r="1853" spans="1:9" x14ac:dyDescent="0.25">
      <c r="A1853" s="7" t="s">
        <v>376</v>
      </c>
      <c r="B1853" s="8" t="s">
        <v>385</v>
      </c>
      <c r="C1853" s="17">
        <v>2018</v>
      </c>
      <c r="D1853" s="9">
        <v>11.30712008501594</v>
      </c>
      <c r="E1853" s="9">
        <v>10.22801302931596</v>
      </c>
      <c r="F1853" s="9"/>
      <c r="G1853" s="9"/>
      <c r="H1853" s="9"/>
      <c r="I1853" s="9"/>
    </row>
    <row r="1854" spans="1:9" x14ac:dyDescent="0.25">
      <c r="A1854" s="7" t="s">
        <v>376</v>
      </c>
      <c r="B1854" s="8" t="s">
        <v>386</v>
      </c>
      <c r="C1854" s="17">
        <v>2015</v>
      </c>
      <c r="D1854" s="9">
        <v>8</v>
      </c>
      <c r="E1854" s="9">
        <v>4.3636363636363633</v>
      </c>
      <c r="F1854" s="9">
        <v>8</v>
      </c>
      <c r="G1854" s="9"/>
      <c r="H1854" s="9"/>
      <c r="I1854" s="9"/>
    </row>
    <row r="1855" spans="1:9" x14ac:dyDescent="0.25">
      <c r="A1855" s="7" t="s">
        <v>376</v>
      </c>
      <c r="B1855" s="8" t="s">
        <v>386</v>
      </c>
      <c r="C1855" s="17">
        <v>2016</v>
      </c>
      <c r="D1855" s="9">
        <v>8</v>
      </c>
      <c r="E1855" s="9">
        <v>4</v>
      </c>
      <c r="F1855" s="9">
        <v>7.8484848484848486</v>
      </c>
      <c r="G1855" s="9"/>
      <c r="H1855" s="9"/>
      <c r="I1855" s="9"/>
    </row>
    <row r="1856" spans="1:9" x14ac:dyDescent="0.25">
      <c r="A1856" s="7" t="s">
        <v>376</v>
      </c>
      <c r="B1856" s="8" t="s">
        <v>386</v>
      </c>
      <c r="C1856" s="17">
        <v>2017</v>
      </c>
      <c r="D1856" s="9">
        <v>8</v>
      </c>
      <c r="E1856" s="9">
        <v>4</v>
      </c>
      <c r="F1856" s="9">
        <v>8</v>
      </c>
      <c r="G1856" s="9"/>
      <c r="H1856" s="9"/>
      <c r="I1856" s="9"/>
    </row>
    <row r="1857" spans="1:9" x14ac:dyDescent="0.25">
      <c r="A1857" s="7" t="s">
        <v>376</v>
      </c>
      <c r="B1857" s="8" t="s">
        <v>386</v>
      </c>
      <c r="C1857" s="17">
        <v>2018</v>
      </c>
      <c r="D1857" s="9">
        <v>8.6110435103575362</v>
      </c>
      <c r="E1857" s="9">
        <v>5.8634518710623862</v>
      </c>
      <c r="F1857" s="9">
        <v>8</v>
      </c>
      <c r="G1857" s="9"/>
      <c r="H1857" s="9"/>
      <c r="I1857" s="9"/>
    </row>
    <row r="1858" spans="1:9" x14ac:dyDescent="0.25">
      <c r="A1858" s="10" t="s">
        <v>376</v>
      </c>
      <c r="B1858" s="11" t="s">
        <v>386</v>
      </c>
      <c r="C1858" s="18">
        <v>2019</v>
      </c>
      <c r="D1858" s="12">
        <v>15.686804199862818</v>
      </c>
      <c r="E1858" s="12">
        <v>12.74040834642136</v>
      </c>
      <c r="F1858" s="12">
        <v>14.76923076923077</v>
      </c>
      <c r="G1858" s="12"/>
      <c r="H1858" s="12"/>
      <c r="I1858" s="12"/>
    </row>
    <row r="1859" spans="1:9" x14ac:dyDescent="0.25">
      <c r="A1859" s="10" t="s">
        <v>376</v>
      </c>
      <c r="B1859" s="11" t="s">
        <v>386</v>
      </c>
      <c r="C1859" s="18">
        <v>2020</v>
      </c>
      <c r="D1859" s="12">
        <v>8.211955621791688</v>
      </c>
      <c r="E1859" s="12">
        <v>6.4206241519674352</v>
      </c>
      <c r="F1859" s="12">
        <v>8</v>
      </c>
      <c r="G1859" s="12"/>
      <c r="H1859" s="12"/>
      <c r="I1859" s="12"/>
    </row>
    <row r="1860" spans="1:9" x14ac:dyDescent="0.25">
      <c r="A1860" s="7" t="s">
        <v>376</v>
      </c>
      <c r="B1860" s="8" t="s">
        <v>387</v>
      </c>
      <c r="C1860" s="17">
        <v>2016</v>
      </c>
      <c r="D1860" s="9">
        <v>20</v>
      </c>
      <c r="E1860" s="9">
        <v>20</v>
      </c>
      <c r="F1860" s="9">
        <v>20</v>
      </c>
      <c r="G1860" s="9"/>
      <c r="H1860" s="9"/>
      <c r="I1860" s="9"/>
    </row>
    <row r="1861" spans="1:9" x14ac:dyDescent="0.25">
      <c r="A1861" s="7" t="s">
        <v>376</v>
      </c>
      <c r="B1861" s="8" t="s">
        <v>387</v>
      </c>
      <c r="C1861" s="17">
        <v>2017</v>
      </c>
      <c r="D1861" s="9">
        <v>20</v>
      </c>
      <c r="E1861" s="9">
        <v>20</v>
      </c>
      <c r="F1861" s="9">
        <v>20</v>
      </c>
      <c r="G1861" s="9"/>
      <c r="H1861" s="9"/>
      <c r="I1861" s="9"/>
    </row>
    <row r="1862" spans="1:9" x14ac:dyDescent="0.25">
      <c r="A1862" s="7" t="s">
        <v>376</v>
      </c>
      <c r="B1862" s="8" t="s">
        <v>387</v>
      </c>
      <c r="C1862" s="17">
        <v>2018</v>
      </c>
      <c r="D1862" s="9">
        <v>20</v>
      </c>
      <c r="E1862" s="9">
        <v>20</v>
      </c>
      <c r="F1862" s="9">
        <v>20</v>
      </c>
      <c r="G1862" s="9"/>
      <c r="H1862" s="9"/>
      <c r="I1862" s="9"/>
    </row>
    <row r="1863" spans="1:9" x14ac:dyDescent="0.25">
      <c r="A1863" s="7" t="s">
        <v>376</v>
      </c>
      <c r="B1863" s="8" t="s">
        <v>587</v>
      </c>
      <c r="C1863" s="17">
        <v>2015</v>
      </c>
      <c r="D1863" s="9">
        <v>18</v>
      </c>
      <c r="E1863" s="9">
        <v>18</v>
      </c>
      <c r="F1863" s="9">
        <v>18</v>
      </c>
      <c r="G1863" s="9"/>
      <c r="H1863" s="9"/>
      <c r="I1863" s="9"/>
    </row>
    <row r="1864" spans="1:9" x14ac:dyDescent="0.25">
      <c r="A1864" s="7" t="s">
        <v>376</v>
      </c>
      <c r="B1864" s="8" t="s">
        <v>587</v>
      </c>
      <c r="C1864" s="17">
        <v>2016</v>
      </c>
      <c r="D1864" s="9">
        <v>18</v>
      </c>
      <c r="E1864" s="9">
        <v>18</v>
      </c>
      <c r="F1864" s="9">
        <v>18</v>
      </c>
      <c r="G1864" s="9"/>
      <c r="H1864" s="9"/>
      <c r="I1864" s="9"/>
    </row>
    <row r="1865" spans="1:9" x14ac:dyDescent="0.25">
      <c r="A1865" s="10" t="s">
        <v>376</v>
      </c>
      <c r="B1865" s="11" t="s">
        <v>388</v>
      </c>
      <c r="C1865" s="18">
        <v>2019</v>
      </c>
      <c r="D1865" s="12">
        <v>18.302886686772943</v>
      </c>
      <c r="E1865" s="12">
        <v>9.1333756076939334</v>
      </c>
      <c r="F1865" s="12">
        <v>10.703296703296703</v>
      </c>
      <c r="G1865" s="12"/>
      <c r="H1865" s="12"/>
      <c r="I1865" s="12"/>
    </row>
    <row r="1866" spans="1:9" x14ac:dyDescent="0.25">
      <c r="A1866" s="10" t="s">
        <v>376</v>
      </c>
      <c r="B1866" s="11" t="s">
        <v>388</v>
      </c>
      <c r="C1866" s="18">
        <v>2020</v>
      </c>
      <c r="D1866" s="12">
        <v>10</v>
      </c>
      <c r="E1866" s="12">
        <v>5</v>
      </c>
      <c r="F1866" s="12">
        <v>5</v>
      </c>
      <c r="G1866" s="12"/>
      <c r="H1866" s="12"/>
      <c r="I1866" s="12"/>
    </row>
    <row r="1867" spans="1:9" x14ac:dyDescent="0.25">
      <c r="A1867" s="7" t="s">
        <v>376</v>
      </c>
      <c r="B1867" s="8" t="s">
        <v>892</v>
      </c>
      <c r="C1867" s="17">
        <v>2015</v>
      </c>
      <c r="D1867" s="9"/>
      <c r="E1867" s="9"/>
      <c r="F1867" s="9"/>
      <c r="G1867" s="9"/>
      <c r="H1867" s="9"/>
      <c r="I1867" s="9"/>
    </row>
    <row r="1868" spans="1:9" x14ac:dyDescent="0.25">
      <c r="A1868" s="7" t="s">
        <v>376</v>
      </c>
      <c r="B1868" s="8" t="s">
        <v>892</v>
      </c>
      <c r="C1868" s="17">
        <v>2016</v>
      </c>
      <c r="D1868" s="9"/>
      <c r="E1868" s="9"/>
      <c r="F1868" s="9"/>
      <c r="G1868" s="9"/>
      <c r="H1868" s="9"/>
      <c r="I1868" s="9"/>
    </row>
    <row r="1869" spans="1:9" x14ac:dyDescent="0.25">
      <c r="A1869" s="7" t="s">
        <v>376</v>
      </c>
      <c r="B1869" s="8" t="s">
        <v>892</v>
      </c>
      <c r="C1869" s="17">
        <v>2017</v>
      </c>
      <c r="D1869" s="9"/>
      <c r="E1869" s="9"/>
      <c r="F1869" s="9"/>
      <c r="G1869" s="9"/>
      <c r="H1869" s="9"/>
      <c r="I1869" s="9"/>
    </row>
    <row r="1870" spans="1:9" x14ac:dyDescent="0.25">
      <c r="A1870" s="7" t="s">
        <v>376</v>
      </c>
      <c r="B1870" s="8" t="s">
        <v>892</v>
      </c>
      <c r="C1870" s="17">
        <v>2018</v>
      </c>
      <c r="D1870" s="9"/>
      <c r="E1870" s="9"/>
      <c r="F1870" s="9"/>
      <c r="G1870" s="9"/>
      <c r="H1870" s="9"/>
      <c r="I1870" s="9"/>
    </row>
    <row r="1871" spans="1:9" x14ac:dyDescent="0.25">
      <c r="A1871" s="7" t="s">
        <v>376</v>
      </c>
      <c r="B1871" s="8" t="s">
        <v>954</v>
      </c>
      <c r="C1871" s="17">
        <v>2016</v>
      </c>
      <c r="D1871" s="9"/>
      <c r="E1871" s="9"/>
      <c r="F1871" s="9"/>
      <c r="G1871" s="9"/>
      <c r="H1871" s="9"/>
      <c r="I1871" s="9"/>
    </row>
    <row r="1872" spans="1:9" x14ac:dyDescent="0.25">
      <c r="A1872" s="7" t="s">
        <v>376</v>
      </c>
      <c r="B1872" s="8" t="s">
        <v>389</v>
      </c>
      <c r="C1872" s="17">
        <v>2018</v>
      </c>
      <c r="D1872" s="9">
        <v>9.9813546727444535</v>
      </c>
      <c r="E1872" s="9">
        <v>10.128395295030067</v>
      </c>
      <c r="F1872" s="9">
        <v>9.3069597624530367</v>
      </c>
      <c r="G1872" s="9"/>
      <c r="H1872" s="9"/>
      <c r="I1872" s="9"/>
    </row>
    <row r="1873" spans="1:9" x14ac:dyDescent="0.25">
      <c r="A1873" s="10" t="s">
        <v>376</v>
      </c>
      <c r="B1873" s="11" t="s">
        <v>389</v>
      </c>
      <c r="C1873" s="18">
        <v>2019</v>
      </c>
      <c r="D1873" s="12">
        <v>9.1538150989099716</v>
      </c>
      <c r="E1873" s="12">
        <v>9.0759588869390821</v>
      </c>
      <c r="F1873" s="12">
        <v>7.3519351935193518</v>
      </c>
      <c r="G1873" s="12"/>
      <c r="H1873" s="12"/>
      <c r="I1873" s="12"/>
    </row>
    <row r="1874" spans="1:9" x14ac:dyDescent="0.25">
      <c r="A1874" s="7" t="s">
        <v>376</v>
      </c>
      <c r="B1874" s="8" t="s">
        <v>390</v>
      </c>
      <c r="C1874" s="17">
        <v>2015</v>
      </c>
      <c r="D1874" s="9">
        <v>19.198076244486728</v>
      </c>
      <c r="E1874" s="9">
        <v>22.942191543914614</v>
      </c>
      <c r="F1874" s="9">
        <v>25.625223923210527</v>
      </c>
      <c r="G1874" s="9"/>
      <c r="H1874" s="9"/>
      <c r="I1874" s="9"/>
    </row>
    <row r="1875" spans="1:9" x14ac:dyDescent="0.25">
      <c r="A1875" s="7" t="s">
        <v>376</v>
      </c>
      <c r="B1875" s="8" t="s">
        <v>390</v>
      </c>
      <c r="C1875" s="17">
        <v>2016</v>
      </c>
      <c r="D1875" s="9">
        <v>19.602734704261177</v>
      </c>
      <c r="E1875" s="9">
        <v>22.694895625966506</v>
      </c>
      <c r="F1875" s="9">
        <v>24.36471036423508</v>
      </c>
      <c r="G1875" s="9"/>
      <c r="H1875" s="9"/>
      <c r="I1875" s="9"/>
    </row>
    <row r="1876" spans="1:9" x14ac:dyDescent="0.25">
      <c r="A1876" s="7" t="s">
        <v>376</v>
      </c>
      <c r="B1876" s="8" t="s">
        <v>390</v>
      </c>
      <c r="C1876" s="17">
        <v>2017</v>
      </c>
      <c r="D1876" s="9">
        <v>19.413585367164981</v>
      </c>
      <c r="E1876" s="9">
        <v>22.916890686282077</v>
      </c>
      <c r="F1876" s="9">
        <v>25.342658840538778</v>
      </c>
      <c r="G1876" s="9"/>
      <c r="H1876" s="9"/>
      <c r="I1876" s="9"/>
    </row>
    <row r="1877" spans="1:9" x14ac:dyDescent="0.25">
      <c r="A1877" s="7" t="s">
        <v>376</v>
      </c>
      <c r="B1877" s="8" t="s">
        <v>390</v>
      </c>
      <c r="C1877" s="17">
        <v>2018</v>
      </c>
      <c r="D1877" s="9">
        <v>19.981240676196197</v>
      </c>
      <c r="E1877" s="9">
        <v>20.12345050415362</v>
      </c>
      <c r="F1877" s="9">
        <v>22.607114865993484</v>
      </c>
      <c r="G1877" s="9"/>
      <c r="H1877" s="9"/>
      <c r="I1877" s="9"/>
    </row>
    <row r="1878" spans="1:9" x14ac:dyDescent="0.25">
      <c r="A1878" s="10" t="s">
        <v>376</v>
      </c>
      <c r="B1878" s="11" t="s">
        <v>390</v>
      </c>
      <c r="C1878" s="18">
        <v>2019</v>
      </c>
      <c r="D1878" s="12">
        <v>19.993795727246123</v>
      </c>
      <c r="E1878" s="12">
        <v>24.328947368421051</v>
      </c>
      <c r="F1878" s="12">
        <v>21.516207951070335</v>
      </c>
      <c r="G1878" s="12"/>
      <c r="H1878" s="12"/>
      <c r="I1878" s="12"/>
    </row>
    <row r="1879" spans="1:9" x14ac:dyDescent="0.25">
      <c r="A1879" s="7" t="s">
        <v>376</v>
      </c>
      <c r="B1879" s="8" t="s">
        <v>391</v>
      </c>
      <c r="C1879" s="17">
        <v>2015</v>
      </c>
      <c r="D1879" s="9">
        <v>0.11075248629328482</v>
      </c>
      <c r="E1879" s="9">
        <v>0.14843108832954605</v>
      </c>
      <c r="F1879" s="9">
        <v>0.1051065162907268</v>
      </c>
      <c r="G1879" s="9"/>
      <c r="H1879" s="9"/>
      <c r="I1879" s="9"/>
    </row>
    <row r="1880" spans="1:9" x14ac:dyDescent="0.25">
      <c r="A1880" s="7" t="s">
        <v>376</v>
      </c>
      <c r="B1880" s="8" t="s">
        <v>391</v>
      </c>
      <c r="C1880" s="17">
        <v>2016</v>
      </c>
      <c r="D1880" s="9">
        <v>20.007072135785002</v>
      </c>
      <c r="E1880" s="9">
        <v>20</v>
      </c>
      <c r="F1880" s="9">
        <v>20</v>
      </c>
      <c r="G1880" s="9"/>
      <c r="H1880" s="9"/>
      <c r="I1880" s="9"/>
    </row>
    <row r="1881" spans="1:9" x14ac:dyDescent="0.25">
      <c r="A1881" s="7" t="s">
        <v>376</v>
      </c>
      <c r="B1881" s="8" t="s">
        <v>391</v>
      </c>
      <c r="C1881" s="17">
        <v>2017</v>
      </c>
      <c r="D1881" s="9">
        <v>20.007072135785002</v>
      </c>
      <c r="E1881" s="9">
        <v>20</v>
      </c>
      <c r="F1881" s="9">
        <v>20</v>
      </c>
      <c r="G1881" s="9"/>
      <c r="H1881" s="9"/>
      <c r="I1881" s="9"/>
    </row>
    <row r="1882" spans="1:9" x14ac:dyDescent="0.25">
      <c r="A1882" s="7" t="s">
        <v>376</v>
      </c>
      <c r="B1882" s="8" t="s">
        <v>391</v>
      </c>
      <c r="C1882" s="17">
        <v>2018</v>
      </c>
      <c r="D1882" s="9">
        <v>0.12817553660644915</v>
      </c>
      <c r="E1882" s="9">
        <v>1.2666970318103223</v>
      </c>
      <c r="F1882" s="9">
        <v>1.1863107841442686</v>
      </c>
      <c r="G1882" s="9"/>
      <c r="H1882" s="9"/>
      <c r="I1882" s="9"/>
    </row>
    <row r="1883" spans="1:9" x14ac:dyDescent="0.25">
      <c r="A1883" s="10" t="s">
        <v>376</v>
      </c>
      <c r="B1883" s="11" t="s">
        <v>391</v>
      </c>
      <c r="C1883" s="18">
        <v>2019</v>
      </c>
      <c r="D1883" s="12">
        <v>3.8760550866281655E-2</v>
      </c>
      <c r="E1883" s="12">
        <v>6.7518248175182483E-2</v>
      </c>
      <c r="F1883" s="12">
        <v>4.2857142857142856</v>
      </c>
      <c r="G1883" s="12"/>
      <c r="H1883" s="12"/>
      <c r="I1883" s="12"/>
    </row>
    <row r="1884" spans="1:9" x14ac:dyDescent="0.25">
      <c r="A1884" s="7" t="s">
        <v>376</v>
      </c>
      <c r="B1884" s="8" t="s">
        <v>392</v>
      </c>
      <c r="C1884" s="17">
        <v>2015</v>
      </c>
      <c r="D1884" s="9">
        <v>18</v>
      </c>
      <c r="E1884" s="9">
        <v>18</v>
      </c>
      <c r="F1884" s="9"/>
      <c r="G1884" s="9"/>
      <c r="H1884" s="9"/>
      <c r="I1884" s="9"/>
    </row>
    <row r="1885" spans="1:9" x14ac:dyDescent="0.25">
      <c r="A1885" s="7" t="s">
        <v>376</v>
      </c>
      <c r="B1885" s="8" t="s">
        <v>392</v>
      </c>
      <c r="C1885" s="17">
        <v>2016</v>
      </c>
      <c r="D1885" s="9">
        <v>17.990041158976823</v>
      </c>
      <c r="E1885" s="9">
        <v>17.98499060150376</v>
      </c>
      <c r="F1885" s="9">
        <v>15.428571428571429</v>
      </c>
      <c r="G1885" s="9"/>
      <c r="H1885" s="9"/>
      <c r="I1885" s="9"/>
    </row>
    <row r="1886" spans="1:9" x14ac:dyDescent="0.25">
      <c r="A1886" s="7" t="s">
        <v>376</v>
      </c>
      <c r="B1886" s="8" t="s">
        <v>392</v>
      </c>
      <c r="C1886" s="17">
        <v>2017</v>
      </c>
      <c r="D1886" s="9">
        <v>17.6842507438806</v>
      </c>
      <c r="E1886" s="9">
        <v>17.585047259854306</v>
      </c>
      <c r="F1886" s="9">
        <v>16.714285714285712</v>
      </c>
      <c r="G1886" s="9"/>
      <c r="H1886" s="9"/>
      <c r="I1886" s="9"/>
    </row>
    <row r="1887" spans="1:9" x14ac:dyDescent="0.25">
      <c r="A1887" s="10" t="s">
        <v>376</v>
      </c>
      <c r="B1887" s="11" t="s">
        <v>392</v>
      </c>
      <c r="C1887" s="18">
        <v>2019</v>
      </c>
      <c r="D1887" s="12">
        <v>28.732462636326915</v>
      </c>
      <c r="E1887" s="12">
        <v>29.385248149163697</v>
      </c>
      <c r="F1887" s="12">
        <v>27.544303797468356</v>
      </c>
      <c r="G1887" s="12"/>
      <c r="H1887" s="12"/>
      <c r="I1887" s="12"/>
    </row>
    <row r="1888" spans="1:9" x14ac:dyDescent="0.25">
      <c r="A1888" s="10" t="s">
        <v>376</v>
      </c>
      <c r="B1888" s="11" t="s">
        <v>392</v>
      </c>
      <c r="C1888" s="18">
        <v>2020</v>
      </c>
      <c r="D1888" s="12">
        <v>11.955792058943921</v>
      </c>
      <c r="E1888" s="12">
        <v>9.8490566037735849</v>
      </c>
      <c r="F1888" s="12">
        <v>10</v>
      </c>
      <c r="G1888" s="12"/>
      <c r="H1888" s="12"/>
      <c r="I1888" s="12"/>
    </row>
    <row r="1889" spans="1:9" x14ac:dyDescent="0.25">
      <c r="A1889" s="7" t="s">
        <v>376</v>
      </c>
      <c r="B1889" s="8" t="s">
        <v>393</v>
      </c>
      <c r="C1889" s="17">
        <v>2015</v>
      </c>
      <c r="D1889" s="9">
        <v>31.097629177181801</v>
      </c>
      <c r="E1889" s="9">
        <v>24.956420616825749</v>
      </c>
      <c r="F1889" s="9">
        <v>24.342779178062546</v>
      </c>
      <c r="G1889" s="9">
        <v>26.840849793196615</v>
      </c>
      <c r="H1889" s="9">
        <v>29.531820039519427</v>
      </c>
      <c r="I1889" s="9">
        <v>32.501164766977041</v>
      </c>
    </row>
    <row r="1890" spans="1:9" x14ac:dyDescent="0.25">
      <c r="A1890" s="7" t="s">
        <v>376</v>
      </c>
      <c r="B1890" s="8" t="s">
        <v>393</v>
      </c>
      <c r="C1890" s="17">
        <v>2016</v>
      </c>
      <c r="D1890" s="9">
        <v>31.776968678396376</v>
      </c>
      <c r="E1890" s="9">
        <v>25.542174579108693</v>
      </c>
      <c r="F1890" s="9">
        <v>25.038191504158821</v>
      </c>
      <c r="G1890" s="9">
        <v>26.513169772148885</v>
      </c>
      <c r="H1890" s="9">
        <v>30.51417364345615</v>
      </c>
      <c r="I1890" s="9">
        <v>32.200585235164674</v>
      </c>
    </row>
    <row r="1891" spans="1:9" x14ac:dyDescent="0.25">
      <c r="A1891" s="7" t="s">
        <v>376</v>
      </c>
      <c r="B1891" s="8" t="s">
        <v>393</v>
      </c>
      <c r="C1891" s="17">
        <v>2017</v>
      </c>
      <c r="D1891" s="9">
        <v>17.58937861277855</v>
      </c>
      <c r="E1891" s="9">
        <v>17.673755518209699</v>
      </c>
      <c r="F1891" s="9">
        <v>16.558997909302082</v>
      </c>
      <c r="G1891" s="9">
        <v>17.992417896484707</v>
      </c>
      <c r="H1891" s="9">
        <v>19.017301026144331</v>
      </c>
      <c r="I1891" s="9">
        <v>24.530360546617988</v>
      </c>
    </row>
    <row r="1892" spans="1:9" x14ac:dyDescent="0.25">
      <c r="A1892" s="7" t="s">
        <v>376</v>
      </c>
      <c r="B1892" s="8" t="s">
        <v>393</v>
      </c>
      <c r="C1892" s="17">
        <v>2018</v>
      </c>
      <c r="D1892" s="9">
        <v>15.22200992337131</v>
      </c>
      <c r="E1892" s="9">
        <v>16.158596798919561</v>
      </c>
      <c r="F1892" s="9">
        <v>15.602161761842304</v>
      </c>
      <c r="G1892" s="9">
        <v>17.374713348640316</v>
      </c>
      <c r="H1892" s="9">
        <v>17.257093020037335</v>
      </c>
      <c r="I1892" s="9">
        <v>21.434447455427613</v>
      </c>
    </row>
    <row r="1893" spans="1:9" x14ac:dyDescent="0.25">
      <c r="A1893" s="10" t="s">
        <v>376</v>
      </c>
      <c r="B1893" s="11" t="s">
        <v>393</v>
      </c>
      <c r="C1893" s="18">
        <v>2019</v>
      </c>
      <c r="D1893" s="12">
        <v>24.786931786176986</v>
      </c>
      <c r="E1893" s="12">
        <v>28.023177262117258</v>
      </c>
      <c r="F1893" s="12">
        <v>27.19338329373058</v>
      </c>
      <c r="G1893" s="12">
        <v>30.847873674889932</v>
      </c>
      <c r="H1893" s="12">
        <v>30.294383473208523</v>
      </c>
      <c r="I1893" s="12">
        <v>41.627361304434281</v>
      </c>
    </row>
    <row r="1894" spans="1:9" x14ac:dyDescent="0.25">
      <c r="A1894" s="10" t="s">
        <v>394</v>
      </c>
      <c r="B1894" s="11" t="s">
        <v>395</v>
      </c>
      <c r="C1894" s="18">
        <v>2019</v>
      </c>
      <c r="D1894" s="12"/>
      <c r="E1894" s="12">
        <f>694.153846153846/12</f>
        <v>57.846153846153832</v>
      </c>
      <c r="F1894" s="12"/>
      <c r="G1894" s="12"/>
      <c r="H1894" s="12"/>
      <c r="I1894" s="12"/>
    </row>
    <row r="1895" spans="1:9" x14ac:dyDescent="0.25">
      <c r="A1895" s="7" t="s">
        <v>394</v>
      </c>
      <c r="B1895" s="8" t="s">
        <v>396</v>
      </c>
      <c r="C1895" s="17">
        <v>2016</v>
      </c>
      <c r="D1895" s="9">
        <v>20.206185567010309</v>
      </c>
      <c r="E1895" s="9"/>
      <c r="F1895" s="9"/>
      <c r="G1895" s="9"/>
      <c r="H1895" s="9"/>
      <c r="I1895" s="9"/>
    </row>
    <row r="1896" spans="1:9" x14ac:dyDescent="0.25">
      <c r="A1896" s="7" t="s">
        <v>394</v>
      </c>
      <c r="B1896" s="8" t="s">
        <v>396</v>
      </c>
      <c r="C1896" s="17">
        <v>2017</v>
      </c>
      <c r="D1896" s="9">
        <v>20.206185567010312</v>
      </c>
      <c r="E1896" s="9"/>
      <c r="F1896" s="9"/>
      <c r="G1896" s="9"/>
      <c r="H1896" s="9"/>
      <c r="I1896" s="9"/>
    </row>
    <row r="1897" spans="1:9" x14ac:dyDescent="0.25">
      <c r="A1897" s="10" t="s">
        <v>394</v>
      </c>
      <c r="B1897" s="11" t="s">
        <v>397</v>
      </c>
      <c r="C1897" s="18">
        <v>2019</v>
      </c>
      <c r="D1897" s="12">
        <v>11.455365832079979</v>
      </c>
      <c r="E1897" s="12"/>
      <c r="F1897" s="12"/>
      <c r="G1897" s="12"/>
      <c r="H1897" s="12"/>
      <c r="I1897" s="12"/>
    </row>
    <row r="1898" spans="1:9" x14ac:dyDescent="0.25">
      <c r="A1898" s="7" t="s">
        <v>394</v>
      </c>
      <c r="B1898" s="8" t="s">
        <v>398</v>
      </c>
      <c r="C1898" s="17">
        <v>2015</v>
      </c>
      <c r="D1898" s="9">
        <v>20.032051282051277</v>
      </c>
      <c r="E1898" s="9">
        <v>20</v>
      </c>
      <c r="F1898" s="9"/>
      <c r="G1898" s="9">
        <v>20</v>
      </c>
      <c r="H1898" s="9"/>
      <c r="I1898" s="9"/>
    </row>
    <row r="1899" spans="1:9" x14ac:dyDescent="0.25">
      <c r="A1899" s="7" t="s">
        <v>394</v>
      </c>
      <c r="B1899" s="8" t="s">
        <v>398</v>
      </c>
      <c r="C1899" s="17">
        <v>2016</v>
      </c>
      <c r="D1899" s="9">
        <v>20.032051282051277</v>
      </c>
      <c r="E1899" s="9">
        <v>20</v>
      </c>
      <c r="F1899" s="9"/>
      <c r="G1899" s="9">
        <v>20</v>
      </c>
      <c r="H1899" s="9"/>
      <c r="I1899" s="9"/>
    </row>
    <row r="1900" spans="1:9" x14ac:dyDescent="0.25">
      <c r="A1900" s="7" t="s">
        <v>394</v>
      </c>
      <c r="B1900" s="8" t="s">
        <v>398</v>
      </c>
      <c r="C1900" s="17">
        <v>2017</v>
      </c>
      <c r="D1900" s="9">
        <v>20.032051282051277</v>
      </c>
      <c r="E1900" s="9">
        <v>20</v>
      </c>
      <c r="F1900" s="9"/>
      <c r="G1900" s="9">
        <v>20</v>
      </c>
      <c r="H1900" s="9"/>
      <c r="I1900" s="9"/>
    </row>
    <row r="1901" spans="1:9" x14ac:dyDescent="0.25">
      <c r="A1901" s="7" t="s">
        <v>394</v>
      </c>
      <c r="B1901" s="8" t="s">
        <v>398</v>
      </c>
      <c r="C1901" s="17">
        <v>2018</v>
      </c>
      <c r="D1901" s="9">
        <v>20.032051282051281</v>
      </c>
      <c r="E1901" s="9">
        <v>20</v>
      </c>
      <c r="F1901" s="9"/>
      <c r="G1901" s="9">
        <v>20</v>
      </c>
      <c r="H1901" s="9"/>
      <c r="I1901" s="9"/>
    </row>
    <row r="1902" spans="1:9" x14ac:dyDescent="0.25">
      <c r="A1902" s="10" t="s">
        <v>394</v>
      </c>
      <c r="B1902" s="11" t="s">
        <v>398</v>
      </c>
      <c r="C1902" s="18">
        <v>2019</v>
      </c>
      <c r="D1902" s="12">
        <v>20.032051282051281</v>
      </c>
      <c r="E1902" s="12">
        <v>20</v>
      </c>
      <c r="F1902" s="12"/>
      <c r="G1902" s="12">
        <v>20</v>
      </c>
      <c r="H1902" s="12"/>
      <c r="I1902" s="12"/>
    </row>
    <row r="1903" spans="1:9" x14ac:dyDescent="0.25">
      <c r="A1903" s="7" t="s">
        <v>394</v>
      </c>
      <c r="B1903" s="8" t="s">
        <v>399</v>
      </c>
      <c r="C1903" s="17">
        <v>2015</v>
      </c>
      <c r="D1903" s="9">
        <v>21.134328358208958</v>
      </c>
      <c r="E1903" s="9"/>
      <c r="F1903" s="9"/>
      <c r="G1903" s="9"/>
      <c r="H1903" s="9"/>
      <c r="I1903" s="9"/>
    </row>
    <row r="1904" spans="1:9" x14ac:dyDescent="0.25">
      <c r="A1904" s="7" t="s">
        <v>394</v>
      </c>
      <c r="B1904" s="8" t="s">
        <v>399</v>
      </c>
      <c r="C1904" s="17">
        <v>2016</v>
      </c>
      <c r="D1904" s="9">
        <v>20</v>
      </c>
      <c r="E1904" s="9"/>
      <c r="F1904" s="9"/>
      <c r="G1904" s="9"/>
      <c r="H1904" s="9"/>
      <c r="I1904" s="9"/>
    </row>
    <row r="1905" spans="1:9" x14ac:dyDescent="0.25">
      <c r="A1905" s="7" t="s">
        <v>394</v>
      </c>
      <c r="B1905" s="8" t="s">
        <v>399</v>
      </c>
      <c r="C1905" s="17">
        <v>2017</v>
      </c>
      <c r="D1905" s="9">
        <v>20</v>
      </c>
      <c r="E1905" s="9"/>
      <c r="F1905" s="9"/>
      <c r="G1905" s="9"/>
      <c r="H1905" s="9"/>
      <c r="I1905" s="9"/>
    </row>
    <row r="1906" spans="1:9" x14ac:dyDescent="0.25">
      <c r="A1906" s="10" t="s">
        <v>394</v>
      </c>
      <c r="B1906" s="11" t="s">
        <v>399</v>
      </c>
      <c r="C1906" s="18">
        <v>2019</v>
      </c>
      <c r="D1906" s="12">
        <v>31.139462163852407</v>
      </c>
      <c r="E1906" s="12"/>
      <c r="F1906" s="12"/>
      <c r="G1906" s="12"/>
      <c r="H1906" s="12"/>
      <c r="I1906" s="12"/>
    </row>
    <row r="1907" spans="1:9" x14ac:dyDescent="0.25">
      <c r="A1907" s="7" t="s">
        <v>394</v>
      </c>
      <c r="B1907" s="8" t="s">
        <v>400</v>
      </c>
      <c r="C1907" s="17">
        <v>2015</v>
      </c>
      <c r="D1907" s="9">
        <v>19.152733118971064</v>
      </c>
      <c r="E1907" s="9"/>
      <c r="F1907" s="9"/>
      <c r="G1907" s="9"/>
      <c r="H1907" s="9"/>
      <c r="I1907" s="9"/>
    </row>
    <row r="1908" spans="1:9" x14ac:dyDescent="0.25">
      <c r="A1908" s="7" t="s">
        <v>394</v>
      </c>
      <c r="B1908" s="8" t="s">
        <v>400</v>
      </c>
      <c r="C1908" s="17">
        <v>2016</v>
      </c>
      <c r="D1908" s="9">
        <v>19.152733118971064</v>
      </c>
      <c r="E1908" s="9"/>
      <c r="F1908" s="9"/>
      <c r="G1908" s="9"/>
      <c r="H1908" s="9"/>
      <c r="I1908" s="9"/>
    </row>
    <row r="1909" spans="1:9" x14ac:dyDescent="0.25">
      <c r="A1909" s="7" t="s">
        <v>394</v>
      </c>
      <c r="B1909" s="8" t="s">
        <v>400</v>
      </c>
      <c r="C1909" s="17">
        <v>2017</v>
      </c>
      <c r="D1909" s="9">
        <v>19.152733118971064</v>
      </c>
      <c r="E1909" s="9"/>
      <c r="F1909" s="9"/>
      <c r="G1909" s="9"/>
      <c r="H1909" s="9"/>
      <c r="I1909" s="9"/>
    </row>
    <row r="1910" spans="1:9" x14ac:dyDescent="0.25">
      <c r="A1910" s="7" t="s">
        <v>394</v>
      </c>
      <c r="B1910" s="8" t="s">
        <v>400</v>
      </c>
      <c r="C1910" s="17">
        <v>2018</v>
      </c>
      <c r="D1910" s="9">
        <v>19.15273311897106</v>
      </c>
      <c r="E1910" s="9"/>
      <c r="F1910" s="9"/>
      <c r="G1910" s="9"/>
      <c r="H1910" s="9"/>
      <c r="I1910" s="9"/>
    </row>
    <row r="1911" spans="1:9" x14ac:dyDescent="0.25">
      <c r="A1911" s="10" t="s">
        <v>394</v>
      </c>
      <c r="B1911" s="11" t="s">
        <v>400</v>
      </c>
      <c r="C1911" s="18">
        <v>2019</v>
      </c>
      <c r="D1911" s="12">
        <v>19.15273311897106</v>
      </c>
      <c r="E1911" s="12"/>
      <c r="F1911" s="12"/>
      <c r="G1911" s="12"/>
      <c r="H1911" s="12"/>
      <c r="I1911" s="12"/>
    </row>
    <row r="1912" spans="1:9" x14ac:dyDescent="0.25">
      <c r="A1912" s="7" t="s">
        <v>394</v>
      </c>
      <c r="B1912" s="8" t="s">
        <v>902</v>
      </c>
      <c r="C1912" s="17">
        <v>2015</v>
      </c>
      <c r="D1912" s="9"/>
      <c r="E1912" s="9"/>
      <c r="F1912" s="9"/>
      <c r="G1912" s="9"/>
      <c r="H1912" s="9"/>
      <c r="I1912" s="9"/>
    </row>
    <row r="1913" spans="1:9" x14ac:dyDescent="0.25">
      <c r="A1913" s="7" t="s">
        <v>394</v>
      </c>
      <c r="B1913" s="8" t="s">
        <v>401</v>
      </c>
      <c r="C1913" s="17">
        <v>2016</v>
      </c>
      <c r="D1913" s="9">
        <v>20</v>
      </c>
      <c r="E1913" s="9"/>
      <c r="F1913" s="9"/>
      <c r="G1913" s="9"/>
      <c r="H1913" s="9"/>
      <c r="I1913" s="9"/>
    </row>
    <row r="1914" spans="1:9" x14ac:dyDescent="0.25">
      <c r="A1914" s="10" t="s">
        <v>394</v>
      </c>
      <c r="B1914" s="11" t="s">
        <v>401</v>
      </c>
      <c r="C1914" s="18">
        <v>2019</v>
      </c>
      <c r="D1914" s="12">
        <v>36.92307692307692</v>
      </c>
      <c r="E1914" s="12"/>
      <c r="F1914" s="12"/>
      <c r="G1914" s="12"/>
      <c r="H1914" s="12"/>
      <c r="I1914" s="12"/>
    </row>
    <row r="1915" spans="1:9" x14ac:dyDescent="0.25">
      <c r="A1915" s="7" t="s">
        <v>394</v>
      </c>
      <c r="B1915" s="8" t="s">
        <v>402</v>
      </c>
      <c r="C1915" s="17">
        <v>2017</v>
      </c>
      <c r="D1915" s="9">
        <v>6.2100424022153007</v>
      </c>
      <c r="E1915" s="9"/>
      <c r="F1915" s="9"/>
      <c r="G1915" s="9"/>
      <c r="H1915" s="9"/>
      <c r="I1915" s="9"/>
    </row>
    <row r="1916" spans="1:9" x14ac:dyDescent="0.25">
      <c r="A1916" s="7" t="s">
        <v>394</v>
      </c>
      <c r="B1916" s="8" t="s">
        <v>403</v>
      </c>
      <c r="C1916" s="17">
        <v>2015</v>
      </c>
      <c r="D1916" s="9">
        <v>16</v>
      </c>
      <c r="E1916" s="9"/>
      <c r="F1916" s="9"/>
      <c r="G1916" s="9"/>
      <c r="H1916" s="9"/>
      <c r="I1916" s="9"/>
    </row>
    <row r="1917" spans="1:9" x14ac:dyDescent="0.25">
      <c r="A1917" s="7" t="s">
        <v>394</v>
      </c>
      <c r="B1917" s="8" t="s">
        <v>403</v>
      </c>
      <c r="C1917" s="17">
        <v>2016</v>
      </c>
      <c r="D1917" s="9">
        <v>16</v>
      </c>
      <c r="E1917" s="9"/>
      <c r="F1917" s="9"/>
      <c r="G1917" s="9"/>
      <c r="H1917" s="9"/>
      <c r="I1917" s="9"/>
    </row>
    <row r="1918" spans="1:9" x14ac:dyDescent="0.25">
      <c r="A1918" s="7" t="s">
        <v>394</v>
      </c>
      <c r="B1918" s="8" t="s">
        <v>403</v>
      </c>
      <c r="C1918" s="17">
        <v>2017</v>
      </c>
      <c r="D1918" s="9">
        <v>16</v>
      </c>
      <c r="E1918" s="9"/>
      <c r="F1918" s="9"/>
      <c r="G1918" s="9"/>
      <c r="H1918" s="9"/>
      <c r="I1918" s="9"/>
    </row>
    <row r="1919" spans="1:9" x14ac:dyDescent="0.25">
      <c r="A1919" s="10" t="s">
        <v>394</v>
      </c>
      <c r="B1919" s="11" t="s">
        <v>403</v>
      </c>
      <c r="C1919" s="18">
        <v>2019</v>
      </c>
      <c r="D1919" s="12">
        <v>29.53846153846154</v>
      </c>
      <c r="E1919" s="12"/>
      <c r="F1919" s="12"/>
      <c r="G1919" s="12"/>
      <c r="H1919" s="12"/>
      <c r="I1919" s="12"/>
    </row>
    <row r="1920" spans="1:9" x14ac:dyDescent="0.25">
      <c r="A1920" s="7" t="s">
        <v>394</v>
      </c>
      <c r="B1920" s="8" t="s">
        <v>903</v>
      </c>
      <c r="C1920" s="17">
        <v>2015</v>
      </c>
      <c r="D1920" s="9">
        <v>22.15918958031838</v>
      </c>
      <c r="E1920" s="9"/>
      <c r="F1920" s="9"/>
      <c r="G1920" s="9"/>
      <c r="H1920" s="9"/>
      <c r="I1920" s="9"/>
    </row>
    <row r="1921" spans="1:9" x14ac:dyDescent="0.25">
      <c r="A1921" s="7" t="s">
        <v>394</v>
      </c>
      <c r="B1921" s="8" t="s">
        <v>404</v>
      </c>
      <c r="C1921" s="17">
        <v>2015</v>
      </c>
      <c r="D1921" s="9">
        <v>8.2524117799630421</v>
      </c>
      <c r="E1921" s="9">
        <v>11.345213812124127</v>
      </c>
      <c r="F1921" s="9">
        <v>10.046703228716204</v>
      </c>
      <c r="G1921" s="9">
        <v>12.53531746031746</v>
      </c>
      <c r="H1921" s="9"/>
      <c r="I1921" s="9"/>
    </row>
    <row r="1922" spans="1:9" x14ac:dyDescent="0.25">
      <c r="A1922" s="7" t="s">
        <v>394</v>
      </c>
      <c r="B1922" s="8" t="s">
        <v>404</v>
      </c>
      <c r="C1922" s="17">
        <v>2016</v>
      </c>
      <c r="D1922" s="9">
        <v>8.74494461117804</v>
      </c>
      <c r="E1922" s="9">
        <v>11.851319195869882</v>
      </c>
      <c r="F1922" s="9">
        <v>9.5738691273842935</v>
      </c>
      <c r="G1922" s="9">
        <v>7.5604090354090348</v>
      </c>
      <c r="H1922" s="9"/>
      <c r="I1922" s="9"/>
    </row>
    <row r="1923" spans="1:9" x14ac:dyDescent="0.25">
      <c r="A1923" s="7" t="s">
        <v>394</v>
      </c>
      <c r="B1923" s="8" t="s">
        <v>404</v>
      </c>
      <c r="C1923" s="17">
        <v>2017</v>
      </c>
      <c r="D1923" s="9">
        <v>8.5675291010812469</v>
      </c>
      <c r="E1923" s="9">
        <v>13.463966500163936</v>
      </c>
      <c r="F1923" s="9">
        <v>9.9204795747546566</v>
      </c>
      <c r="G1923" s="9">
        <v>12.49419191919192</v>
      </c>
      <c r="H1923" s="9"/>
      <c r="I1923" s="9"/>
    </row>
    <row r="1924" spans="1:9" x14ac:dyDescent="0.25">
      <c r="A1924" s="7" t="s">
        <v>394</v>
      </c>
      <c r="B1924" s="8" t="s">
        <v>404</v>
      </c>
      <c r="C1924" s="17">
        <v>2018</v>
      </c>
      <c r="D1924" s="9">
        <v>9.3455234902410531</v>
      </c>
      <c r="E1924" s="9">
        <v>13.978401028897363</v>
      </c>
      <c r="F1924" s="9">
        <v>11.067627283173335</v>
      </c>
      <c r="G1924" s="9">
        <v>17.130555555555553</v>
      </c>
      <c r="H1924" s="9"/>
      <c r="I1924" s="9"/>
    </row>
    <row r="1925" spans="1:9" x14ac:dyDescent="0.25">
      <c r="A1925" s="10" t="s">
        <v>394</v>
      </c>
      <c r="B1925" s="11" t="s">
        <v>404</v>
      </c>
      <c r="C1925" s="18">
        <v>2019</v>
      </c>
      <c r="D1925" s="12">
        <v>13.408766527802934</v>
      </c>
      <c r="E1925" s="12">
        <v>21.103332904388111</v>
      </c>
      <c r="F1925" s="12">
        <v>16.774374234202696</v>
      </c>
      <c r="G1925" s="12">
        <v>30.352941176470587</v>
      </c>
      <c r="H1925" s="12"/>
      <c r="I1925" s="12"/>
    </row>
    <row r="1926" spans="1:9" x14ac:dyDescent="0.25">
      <c r="A1926" s="10" t="s">
        <v>394</v>
      </c>
      <c r="B1926" s="11" t="s">
        <v>404</v>
      </c>
      <c r="C1926" s="18">
        <v>2020</v>
      </c>
      <c r="D1926" s="12">
        <v>6.9513053772820736</v>
      </c>
      <c r="E1926" s="12">
        <v>9.6723575840768703</v>
      </c>
      <c r="F1926" s="12">
        <v>8.9135241556868099</v>
      </c>
      <c r="G1926" s="12">
        <v>14.5</v>
      </c>
      <c r="H1926" s="12"/>
      <c r="I1926" s="12"/>
    </row>
    <row r="1927" spans="1:9" x14ac:dyDescent="0.25">
      <c r="A1927" s="7" t="s">
        <v>394</v>
      </c>
      <c r="B1927" s="8" t="s">
        <v>405</v>
      </c>
      <c r="C1927" s="17">
        <v>2015</v>
      </c>
      <c r="D1927" s="9">
        <v>20.77669902912621</v>
      </c>
      <c r="E1927" s="9"/>
      <c r="F1927" s="9"/>
      <c r="G1927" s="9"/>
      <c r="H1927" s="9"/>
      <c r="I1927" s="9"/>
    </row>
    <row r="1928" spans="1:9" x14ac:dyDescent="0.25">
      <c r="A1928" s="7" t="s">
        <v>394</v>
      </c>
      <c r="B1928" s="8" t="s">
        <v>405</v>
      </c>
      <c r="C1928" s="17">
        <v>2016</v>
      </c>
      <c r="D1928" s="9">
        <v>20.77669902912621</v>
      </c>
      <c r="E1928" s="9"/>
      <c r="F1928" s="9"/>
      <c r="G1928" s="9"/>
      <c r="H1928" s="9"/>
      <c r="I1928" s="9"/>
    </row>
    <row r="1929" spans="1:9" x14ac:dyDescent="0.25">
      <c r="A1929" s="10" t="s">
        <v>394</v>
      </c>
      <c r="B1929" s="11" t="s">
        <v>405</v>
      </c>
      <c r="C1929" s="18">
        <v>2019</v>
      </c>
      <c r="D1929" s="12">
        <v>38.090614886731395</v>
      </c>
      <c r="E1929" s="12"/>
      <c r="F1929" s="12"/>
      <c r="G1929" s="12"/>
      <c r="H1929" s="12"/>
      <c r="I1929" s="12"/>
    </row>
    <row r="1930" spans="1:9" x14ac:dyDescent="0.25">
      <c r="A1930" s="10" t="s">
        <v>394</v>
      </c>
      <c r="B1930" s="13" t="s">
        <v>406</v>
      </c>
      <c r="C1930" s="18">
        <v>2019</v>
      </c>
      <c r="D1930" s="12">
        <v>10.16034877249397</v>
      </c>
      <c r="E1930" s="12"/>
      <c r="F1930" s="12"/>
      <c r="G1930" s="12"/>
      <c r="H1930" s="12"/>
      <c r="I1930" s="12"/>
    </row>
    <row r="1931" spans="1:9" x14ac:dyDescent="0.25">
      <c r="A1931" s="10" t="s">
        <v>394</v>
      </c>
      <c r="B1931" s="11" t="s">
        <v>406</v>
      </c>
      <c r="C1931" s="18">
        <v>2020</v>
      </c>
      <c r="D1931" s="12">
        <v>5.017163806032328</v>
      </c>
      <c r="E1931" s="12"/>
      <c r="F1931" s="12"/>
      <c r="G1931" s="12"/>
      <c r="H1931" s="12"/>
      <c r="I1931" s="12"/>
    </row>
    <row r="1932" spans="1:9" x14ac:dyDescent="0.25">
      <c r="A1932" s="7" t="s">
        <v>394</v>
      </c>
      <c r="B1932" s="8" t="s">
        <v>407</v>
      </c>
      <c r="C1932" s="17">
        <v>2016</v>
      </c>
      <c r="D1932" s="9">
        <v>21.381766381766386</v>
      </c>
      <c r="E1932" s="9"/>
      <c r="F1932" s="9"/>
      <c r="G1932" s="9"/>
      <c r="H1932" s="9"/>
      <c r="I1932" s="9"/>
    </row>
    <row r="1933" spans="1:9" x14ac:dyDescent="0.25">
      <c r="A1933" s="7" t="s">
        <v>394</v>
      </c>
      <c r="B1933" s="8" t="s">
        <v>407</v>
      </c>
      <c r="C1933" s="17">
        <v>2017</v>
      </c>
      <c r="D1933" s="9">
        <v>19.131054131054132</v>
      </c>
      <c r="E1933" s="9"/>
      <c r="F1933" s="9"/>
      <c r="G1933" s="9"/>
      <c r="H1933" s="9"/>
      <c r="I1933" s="9"/>
    </row>
    <row r="1934" spans="1:9" x14ac:dyDescent="0.25">
      <c r="A1934" s="10" t="s">
        <v>394</v>
      </c>
      <c r="B1934" s="11" t="s">
        <v>407</v>
      </c>
      <c r="C1934" s="18">
        <v>2019</v>
      </c>
      <c r="D1934" s="12">
        <v>33.241288625904012</v>
      </c>
      <c r="E1934" s="12"/>
      <c r="F1934" s="12"/>
      <c r="G1934" s="12"/>
      <c r="H1934" s="12"/>
      <c r="I1934" s="12"/>
    </row>
    <row r="1935" spans="1:9" x14ac:dyDescent="0.25">
      <c r="A1935" s="7" t="s">
        <v>170</v>
      </c>
      <c r="B1935" s="8" t="s">
        <v>408</v>
      </c>
      <c r="C1935" s="17">
        <v>2015</v>
      </c>
      <c r="D1935" s="9">
        <v>12.361438420404582</v>
      </c>
      <c r="E1935" s="9">
        <v>12.072891301944741</v>
      </c>
      <c r="F1935" s="9">
        <v>13.994265946147406</v>
      </c>
      <c r="G1935" s="9">
        <v>16.900322658887919</v>
      </c>
      <c r="H1935" s="9">
        <v>36.416666666666664</v>
      </c>
      <c r="I1935" s="9"/>
    </row>
    <row r="1936" spans="1:9" x14ac:dyDescent="0.25">
      <c r="A1936" s="7" t="s">
        <v>170</v>
      </c>
      <c r="B1936" s="8" t="s">
        <v>408</v>
      </c>
      <c r="C1936" s="17">
        <v>2016</v>
      </c>
      <c r="D1936" s="9">
        <v>12.429802628883955</v>
      </c>
      <c r="E1936" s="9">
        <v>11.70721602994073</v>
      </c>
      <c r="F1936" s="9">
        <v>13.069727774023884</v>
      </c>
      <c r="G1936" s="9">
        <v>15.389902093263188</v>
      </c>
      <c r="H1936" s="9">
        <v>36.833333333333336</v>
      </c>
      <c r="I1936" s="9"/>
    </row>
    <row r="1937" spans="1:9" x14ac:dyDescent="0.25">
      <c r="A1937" s="7" t="s">
        <v>170</v>
      </c>
      <c r="B1937" s="8" t="s">
        <v>408</v>
      </c>
      <c r="C1937" s="17">
        <v>2017</v>
      </c>
      <c r="D1937" s="9">
        <v>12.759622770633444</v>
      </c>
      <c r="E1937" s="9">
        <v>12.17621711956814</v>
      </c>
      <c r="F1937" s="9">
        <v>13.449048566665299</v>
      </c>
      <c r="G1937" s="9">
        <v>15.422624001157773</v>
      </c>
      <c r="H1937" s="9">
        <v>37.113636363636367</v>
      </c>
      <c r="I1937" s="9"/>
    </row>
    <row r="1938" spans="1:9" x14ac:dyDescent="0.25">
      <c r="A1938" s="7" t="s">
        <v>170</v>
      </c>
      <c r="B1938" s="8" t="s">
        <v>408</v>
      </c>
      <c r="C1938" s="17">
        <v>2018</v>
      </c>
      <c r="D1938" s="9">
        <v>12.670514520026824</v>
      </c>
      <c r="E1938" s="9">
        <v>12.822592075445405</v>
      </c>
      <c r="F1938" s="9">
        <v>14.202339141551796</v>
      </c>
      <c r="G1938" s="9">
        <v>16.250231114472616</v>
      </c>
      <c r="H1938" s="9">
        <v>40.583333333333336</v>
      </c>
      <c r="I1938" s="9"/>
    </row>
    <row r="1939" spans="1:9" x14ac:dyDescent="0.25">
      <c r="A1939" s="10" t="s">
        <v>170</v>
      </c>
      <c r="B1939" s="11" t="s">
        <v>408</v>
      </c>
      <c r="C1939" s="18">
        <v>2019</v>
      </c>
      <c r="D1939" s="12">
        <v>24.133758451137062</v>
      </c>
      <c r="E1939" s="12">
        <v>24.181378307322259</v>
      </c>
      <c r="F1939" s="12">
        <v>26.942172678064203</v>
      </c>
      <c r="G1939" s="12">
        <v>31.455756929637527</v>
      </c>
      <c r="H1939" s="12">
        <v>77.192307692307693</v>
      </c>
      <c r="I1939" s="12"/>
    </row>
    <row r="1940" spans="1:9" x14ac:dyDescent="0.25">
      <c r="A1940" s="7" t="s">
        <v>170</v>
      </c>
      <c r="B1940" s="8" t="s">
        <v>409</v>
      </c>
      <c r="C1940" s="17">
        <v>2015</v>
      </c>
      <c r="D1940" s="9">
        <v>6.1670152526284427</v>
      </c>
      <c r="E1940" s="9">
        <v>8.3239898989898986</v>
      </c>
      <c r="F1940" s="9"/>
      <c r="G1940" s="9">
        <v>12</v>
      </c>
      <c r="H1940" s="9"/>
      <c r="I1940" s="9"/>
    </row>
    <row r="1941" spans="1:9" x14ac:dyDescent="0.25">
      <c r="A1941" s="7" t="s">
        <v>170</v>
      </c>
      <c r="B1941" s="8" t="s">
        <v>409</v>
      </c>
      <c r="C1941" s="17">
        <v>2016</v>
      </c>
      <c r="D1941" s="9">
        <v>6.1054803426841602</v>
      </c>
      <c r="E1941" s="9">
        <v>7.8863195912614534</v>
      </c>
      <c r="F1941" s="9"/>
      <c r="G1941" s="9">
        <v>12</v>
      </c>
      <c r="H1941" s="9"/>
      <c r="I1941" s="9"/>
    </row>
    <row r="1942" spans="1:9" x14ac:dyDescent="0.25">
      <c r="A1942" s="7" t="s">
        <v>170</v>
      </c>
      <c r="B1942" s="8" t="s">
        <v>409</v>
      </c>
      <c r="C1942" s="17">
        <v>2017</v>
      </c>
      <c r="D1942" s="9">
        <v>7.563263644936062</v>
      </c>
      <c r="E1942" s="9">
        <v>8.6880212600575604</v>
      </c>
      <c r="F1942" s="9"/>
      <c r="G1942" s="9">
        <v>12</v>
      </c>
      <c r="H1942" s="9"/>
      <c r="I1942" s="9"/>
    </row>
    <row r="1943" spans="1:9" x14ac:dyDescent="0.25">
      <c r="A1943" s="7" t="s">
        <v>170</v>
      </c>
      <c r="B1943" s="8" t="s">
        <v>409</v>
      </c>
      <c r="C1943" s="17">
        <v>2018</v>
      </c>
      <c r="D1943" s="9">
        <v>8.0541456419341682</v>
      </c>
      <c r="E1943" s="9">
        <v>10.790592334494775</v>
      </c>
      <c r="F1943" s="9"/>
      <c r="G1943" s="9">
        <v>12</v>
      </c>
      <c r="H1943" s="9"/>
      <c r="I1943" s="9"/>
    </row>
    <row r="1944" spans="1:9" x14ac:dyDescent="0.25">
      <c r="A1944" s="10" t="s">
        <v>170</v>
      </c>
      <c r="B1944" s="11" t="s">
        <v>409</v>
      </c>
      <c r="C1944" s="18">
        <v>2019</v>
      </c>
      <c r="D1944" s="12">
        <v>14.535931985883863</v>
      </c>
      <c r="E1944" s="12">
        <v>22.992831541218639</v>
      </c>
      <c r="F1944" s="12"/>
      <c r="G1944" s="12">
        <v>14.615384615384615</v>
      </c>
      <c r="H1944" s="12"/>
      <c r="I1944" s="12"/>
    </row>
    <row r="1945" spans="1:9" x14ac:dyDescent="0.25">
      <c r="A1945" s="10" t="s">
        <v>170</v>
      </c>
      <c r="B1945" s="11" t="s">
        <v>409</v>
      </c>
      <c r="C1945" s="18">
        <v>2020</v>
      </c>
      <c r="D1945" s="12">
        <v>6.2461240310077519</v>
      </c>
      <c r="E1945" s="12">
        <v>8.9302325581395348</v>
      </c>
      <c r="F1945" s="12"/>
      <c r="G1945" s="12">
        <v>6.5</v>
      </c>
      <c r="H1945" s="12"/>
      <c r="I1945" s="12"/>
    </row>
    <row r="1946" spans="1:9" x14ac:dyDescent="0.25">
      <c r="A1946" s="10" t="s">
        <v>170</v>
      </c>
      <c r="B1946" s="11" t="s">
        <v>410</v>
      </c>
      <c r="C1946" s="18">
        <v>2019</v>
      </c>
      <c r="D1946" s="12">
        <v>18.134971413013886</v>
      </c>
      <c r="E1946" s="12">
        <v>21.520621579358874</v>
      </c>
      <c r="F1946" s="12">
        <v>25.609619686800894</v>
      </c>
      <c r="G1946" s="12"/>
      <c r="H1946" s="12"/>
      <c r="I1946" s="12"/>
    </row>
    <row r="1947" spans="1:9" x14ac:dyDescent="0.25">
      <c r="A1947" s="10" t="s">
        <v>170</v>
      </c>
      <c r="B1947" s="11" t="s">
        <v>410</v>
      </c>
      <c r="C1947" s="18">
        <v>2020</v>
      </c>
      <c r="D1947" s="12">
        <v>10.194047468487838</v>
      </c>
      <c r="E1947" s="12">
        <v>12.023726708074534</v>
      </c>
      <c r="F1947" s="12">
        <v>13.486619718309859</v>
      </c>
      <c r="G1947" s="12"/>
      <c r="H1947" s="12"/>
      <c r="I1947" s="12"/>
    </row>
    <row r="1948" spans="1:9" x14ac:dyDescent="0.25">
      <c r="A1948" s="7" t="s">
        <v>170</v>
      </c>
      <c r="B1948" s="8" t="s">
        <v>411</v>
      </c>
      <c r="C1948" s="17">
        <v>2015</v>
      </c>
      <c r="D1948" s="9">
        <v>11.085265294474747</v>
      </c>
      <c r="E1948" s="9">
        <v>10.688757128522271</v>
      </c>
      <c r="F1948" s="9">
        <v>11.695164105079224</v>
      </c>
      <c r="G1948" s="9">
        <v>20.297474747474748</v>
      </c>
      <c r="H1948" s="9"/>
      <c r="I1948" s="9"/>
    </row>
    <row r="1949" spans="1:9" x14ac:dyDescent="0.25">
      <c r="A1949" s="7" t="s">
        <v>170</v>
      </c>
      <c r="B1949" s="8" t="s">
        <v>411</v>
      </c>
      <c r="C1949" s="17">
        <v>2016</v>
      </c>
      <c r="D1949" s="9">
        <v>11.696797383104146</v>
      </c>
      <c r="E1949" s="9">
        <v>10.471153167769053</v>
      </c>
      <c r="F1949" s="9">
        <v>11.074140767561822</v>
      </c>
      <c r="G1949" s="9">
        <v>10.888888888888888</v>
      </c>
      <c r="H1949" s="9"/>
      <c r="I1949" s="9"/>
    </row>
    <row r="1950" spans="1:9" x14ac:dyDescent="0.25">
      <c r="A1950" s="7" t="s">
        <v>170</v>
      </c>
      <c r="B1950" s="8" t="s">
        <v>411</v>
      </c>
      <c r="C1950" s="17">
        <v>2017</v>
      </c>
      <c r="D1950" s="9">
        <v>13.471524059253381</v>
      </c>
      <c r="E1950" s="9">
        <v>10.884799710837463</v>
      </c>
      <c r="F1950" s="9">
        <v>11.794188662389116</v>
      </c>
      <c r="G1950" s="9">
        <v>9.9866666666666681</v>
      </c>
      <c r="H1950" s="9"/>
      <c r="I1950" s="9"/>
    </row>
    <row r="1951" spans="1:9" x14ac:dyDescent="0.25">
      <c r="A1951" s="7" t="s">
        <v>170</v>
      </c>
      <c r="B1951" s="8" t="s">
        <v>411</v>
      </c>
      <c r="C1951" s="17">
        <v>2018</v>
      </c>
      <c r="D1951" s="9">
        <v>13.321558605418154</v>
      </c>
      <c r="E1951" s="9">
        <v>10.579575673633396</v>
      </c>
      <c r="F1951" s="9">
        <v>11.24507994499111</v>
      </c>
      <c r="G1951" s="9"/>
      <c r="H1951" s="9"/>
      <c r="I1951" s="9"/>
    </row>
    <row r="1952" spans="1:9" x14ac:dyDescent="0.25">
      <c r="A1952" s="10" t="s">
        <v>170</v>
      </c>
      <c r="B1952" s="11" t="s">
        <v>411</v>
      </c>
      <c r="C1952" s="18">
        <v>2019</v>
      </c>
      <c r="D1952" s="12">
        <v>24.024201200202086</v>
      </c>
      <c r="E1952" s="12">
        <v>21.203751190563413</v>
      </c>
      <c r="F1952" s="12">
        <v>21.848471223021583</v>
      </c>
      <c r="G1952" s="12"/>
      <c r="H1952" s="12"/>
      <c r="I1952" s="12"/>
    </row>
    <row r="1953" spans="1:9" x14ac:dyDescent="0.25">
      <c r="A1953" s="7" t="s">
        <v>170</v>
      </c>
      <c r="B1953" s="8" t="s">
        <v>893</v>
      </c>
      <c r="C1953" s="17">
        <v>2015</v>
      </c>
      <c r="D1953" s="9"/>
      <c r="E1953" s="9"/>
      <c r="F1953" s="9"/>
      <c r="G1953" s="9"/>
      <c r="H1953" s="9"/>
      <c r="I1953" s="9"/>
    </row>
    <row r="1954" spans="1:9" x14ac:dyDescent="0.25">
      <c r="A1954" s="7" t="s">
        <v>170</v>
      </c>
      <c r="B1954" s="8" t="s">
        <v>893</v>
      </c>
      <c r="C1954" s="17">
        <v>2016</v>
      </c>
      <c r="D1954" s="9"/>
      <c r="E1954" s="9"/>
      <c r="F1954" s="9"/>
      <c r="G1954" s="9"/>
      <c r="H1954" s="9"/>
      <c r="I1954" s="9"/>
    </row>
    <row r="1955" spans="1:9" x14ac:dyDescent="0.25">
      <c r="A1955" s="7" t="s">
        <v>170</v>
      </c>
      <c r="B1955" s="8" t="s">
        <v>893</v>
      </c>
      <c r="C1955" s="17">
        <v>2017</v>
      </c>
      <c r="D1955" s="9"/>
      <c r="E1955" s="9"/>
      <c r="F1955" s="9"/>
      <c r="G1955" s="9"/>
      <c r="H1955" s="9"/>
      <c r="I1955" s="9"/>
    </row>
    <row r="1956" spans="1:9" x14ac:dyDescent="0.25">
      <c r="A1956" s="7" t="s">
        <v>170</v>
      </c>
      <c r="B1956" s="8" t="s">
        <v>412</v>
      </c>
      <c r="C1956" s="17">
        <v>2015</v>
      </c>
      <c r="D1956" s="9">
        <v>9.461285771242542</v>
      </c>
      <c r="E1956" s="9">
        <v>11.253969340839509</v>
      </c>
      <c r="F1956" s="9">
        <v>12.594798880959415</v>
      </c>
      <c r="G1956" s="9">
        <v>20.578383388950687</v>
      </c>
      <c r="H1956" s="9"/>
      <c r="I1956" s="9"/>
    </row>
    <row r="1957" spans="1:9" x14ac:dyDescent="0.25">
      <c r="A1957" s="7" t="s">
        <v>170</v>
      </c>
      <c r="B1957" s="8" t="s">
        <v>412</v>
      </c>
      <c r="C1957" s="17">
        <v>2016</v>
      </c>
      <c r="D1957" s="9">
        <v>10.222812931246434</v>
      </c>
      <c r="E1957" s="9">
        <v>12.0350543527667</v>
      </c>
      <c r="F1957" s="9">
        <v>12.989265699535418</v>
      </c>
      <c r="G1957" s="9">
        <v>17.976372924648786</v>
      </c>
      <c r="H1957" s="9"/>
      <c r="I1957" s="9"/>
    </row>
    <row r="1958" spans="1:9" x14ac:dyDescent="0.25">
      <c r="A1958" s="7" t="s">
        <v>170</v>
      </c>
      <c r="B1958" s="8" t="s">
        <v>412</v>
      </c>
      <c r="C1958" s="17">
        <v>2017</v>
      </c>
      <c r="D1958" s="9">
        <v>11.202830054412798</v>
      </c>
      <c r="E1958" s="9">
        <v>12.859292830868796</v>
      </c>
      <c r="F1958" s="9">
        <v>13.016224867296927</v>
      </c>
      <c r="G1958" s="9">
        <v>18.499086003396346</v>
      </c>
      <c r="H1958" s="9"/>
      <c r="I1958" s="9"/>
    </row>
    <row r="1959" spans="1:9" x14ac:dyDescent="0.25">
      <c r="A1959" s="7" t="s">
        <v>170</v>
      </c>
      <c r="B1959" s="8" t="s">
        <v>412</v>
      </c>
      <c r="C1959" s="17">
        <v>2018</v>
      </c>
      <c r="D1959" s="9">
        <v>10.996694645980808</v>
      </c>
      <c r="E1959" s="9">
        <v>12.643525334110469</v>
      </c>
      <c r="F1959" s="9">
        <v>13.598920749734493</v>
      </c>
      <c r="G1959" s="9">
        <v>18.395604395604398</v>
      </c>
      <c r="H1959" s="9"/>
      <c r="I1959" s="9"/>
    </row>
    <row r="1960" spans="1:9" x14ac:dyDescent="0.25">
      <c r="A1960" s="10" t="s">
        <v>170</v>
      </c>
      <c r="B1960" s="11" t="s">
        <v>412</v>
      </c>
      <c r="C1960" s="18">
        <v>2019</v>
      </c>
      <c r="D1960" s="12">
        <v>21.49917433509691</v>
      </c>
      <c r="E1960" s="12">
        <v>21.683643076923076</v>
      </c>
      <c r="F1960" s="12">
        <v>22.275243081525804</v>
      </c>
      <c r="G1960" s="12">
        <v>27.73224043715847</v>
      </c>
      <c r="H1960" s="12"/>
      <c r="I1960" s="12"/>
    </row>
    <row r="1961" spans="1:9" x14ac:dyDescent="0.25">
      <c r="A1961" s="10" t="s">
        <v>170</v>
      </c>
      <c r="B1961" s="11" t="s">
        <v>412</v>
      </c>
      <c r="C1961" s="18">
        <v>2020</v>
      </c>
      <c r="D1961" s="12">
        <v>8.4714446952595939</v>
      </c>
      <c r="E1961" s="12">
        <v>10.320091923834537</v>
      </c>
      <c r="F1961" s="12">
        <v>11.211726384364821</v>
      </c>
      <c r="G1961" s="12">
        <v>12.785714285714286</v>
      </c>
      <c r="H1961" s="12"/>
      <c r="I1961" s="12"/>
    </row>
    <row r="1962" spans="1:9" x14ac:dyDescent="0.25">
      <c r="A1962" s="7" t="s">
        <v>170</v>
      </c>
      <c r="B1962" s="8" t="s">
        <v>413</v>
      </c>
      <c r="C1962" s="17">
        <v>2015</v>
      </c>
      <c r="D1962" s="9"/>
      <c r="E1962" s="9"/>
      <c r="F1962" s="9"/>
      <c r="G1962" s="9"/>
      <c r="H1962" s="9"/>
      <c r="I1962" s="9"/>
    </row>
    <row r="1963" spans="1:9" x14ac:dyDescent="0.25">
      <c r="A1963" s="7" t="s">
        <v>170</v>
      </c>
      <c r="B1963" s="8" t="s">
        <v>413</v>
      </c>
      <c r="C1963" s="17">
        <v>2016</v>
      </c>
      <c r="D1963" s="9"/>
      <c r="E1963" s="9"/>
      <c r="F1963" s="9"/>
      <c r="G1963" s="9"/>
      <c r="H1963" s="9"/>
      <c r="I1963" s="9"/>
    </row>
    <row r="1964" spans="1:9" x14ac:dyDescent="0.25">
      <c r="A1964" s="7" t="s">
        <v>170</v>
      </c>
      <c r="B1964" s="8" t="s">
        <v>413</v>
      </c>
      <c r="C1964" s="17">
        <v>2017</v>
      </c>
      <c r="D1964" s="9"/>
      <c r="E1964" s="9"/>
      <c r="F1964" s="9"/>
      <c r="G1964" s="9"/>
      <c r="H1964" s="9"/>
      <c r="I1964" s="9"/>
    </row>
    <row r="1965" spans="1:9" x14ac:dyDescent="0.25">
      <c r="A1965" s="7" t="s">
        <v>170</v>
      </c>
      <c r="B1965" s="8" t="s">
        <v>413</v>
      </c>
      <c r="C1965" s="17">
        <v>2018</v>
      </c>
      <c r="D1965" s="9"/>
      <c r="E1965" s="9"/>
      <c r="F1965" s="9"/>
      <c r="G1965" s="9"/>
      <c r="H1965" s="9"/>
      <c r="I1965" s="9"/>
    </row>
    <row r="1966" spans="1:9" x14ac:dyDescent="0.25">
      <c r="A1966" s="10" t="s">
        <v>170</v>
      </c>
      <c r="B1966" s="11" t="s">
        <v>413</v>
      </c>
      <c r="C1966" s="18">
        <v>2019</v>
      </c>
      <c r="D1966" s="12">
        <v>3.6386062288004934</v>
      </c>
      <c r="E1966" s="12">
        <v>8.4293785310734464</v>
      </c>
      <c r="F1966" s="12"/>
      <c r="G1966" s="12"/>
      <c r="H1966" s="12"/>
      <c r="I1966" s="12"/>
    </row>
    <row r="1967" spans="1:9" x14ac:dyDescent="0.25">
      <c r="A1967" s="10" t="s">
        <v>170</v>
      </c>
      <c r="B1967" s="11" t="s">
        <v>413</v>
      </c>
      <c r="C1967" s="18">
        <v>2020</v>
      </c>
      <c r="D1967" s="12">
        <v>2.7807435653002859</v>
      </c>
      <c r="E1967" s="12">
        <v>0.73333333333333328</v>
      </c>
      <c r="F1967" s="12"/>
      <c r="G1967" s="12"/>
      <c r="H1967" s="12"/>
      <c r="I1967" s="12"/>
    </row>
    <row r="1968" spans="1:9" x14ac:dyDescent="0.25">
      <c r="A1968" s="7" t="s">
        <v>170</v>
      </c>
      <c r="B1968" s="8" t="s">
        <v>414</v>
      </c>
      <c r="C1968" s="17">
        <v>2015</v>
      </c>
      <c r="D1968" s="9">
        <v>11.195569570532243</v>
      </c>
      <c r="E1968" s="9">
        <v>15.274516733685452</v>
      </c>
      <c r="F1968" s="9">
        <v>24</v>
      </c>
      <c r="G1968" s="9"/>
      <c r="H1968" s="9"/>
      <c r="I1968" s="9"/>
    </row>
    <row r="1969" spans="1:9" x14ac:dyDescent="0.25">
      <c r="A1969" s="7" t="s">
        <v>170</v>
      </c>
      <c r="B1969" s="8" t="s">
        <v>414</v>
      </c>
      <c r="C1969" s="17">
        <v>2016</v>
      </c>
      <c r="D1969" s="9">
        <v>10.702235097382484</v>
      </c>
      <c r="E1969" s="9">
        <v>15.186124052110323</v>
      </c>
      <c r="F1969" s="9">
        <v>13</v>
      </c>
      <c r="G1969" s="9"/>
      <c r="H1969" s="9"/>
      <c r="I1969" s="9"/>
    </row>
    <row r="1970" spans="1:9" x14ac:dyDescent="0.25">
      <c r="A1970" s="7" t="s">
        <v>170</v>
      </c>
      <c r="B1970" s="8" t="s">
        <v>414</v>
      </c>
      <c r="C1970" s="17">
        <v>2017</v>
      </c>
      <c r="D1970" s="9">
        <v>9.1129586331084429</v>
      </c>
      <c r="E1970" s="9">
        <v>14.693686054640521</v>
      </c>
      <c r="F1970" s="9">
        <v>12</v>
      </c>
      <c r="G1970" s="9"/>
      <c r="H1970" s="9"/>
      <c r="I1970" s="9"/>
    </row>
    <row r="1971" spans="1:9" x14ac:dyDescent="0.25">
      <c r="A1971" s="7" t="s">
        <v>170</v>
      </c>
      <c r="B1971" s="8" t="s">
        <v>414</v>
      </c>
      <c r="C1971" s="17">
        <v>2018</v>
      </c>
      <c r="D1971" s="9">
        <v>10.038381274146575</v>
      </c>
      <c r="E1971" s="9">
        <v>14.524051726262353</v>
      </c>
      <c r="F1971" s="9"/>
      <c r="G1971" s="9"/>
      <c r="H1971" s="9"/>
      <c r="I1971" s="9"/>
    </row>
    <row r="1972" spans="1:9" x14ac:dyDescent="0.25">
      <c r="A1972" s="10" t="s">
        <v>170</v>
      </c>
      <c r="B1972" s="11" t="s">
        <v>414</v>
      </c>
      <c r="C1972" s="18">
        <v>2019</v>
      </c>
      <c r="D1972" s="12">
        <v>19.447369376565849</v>
      </c>
      <c r="E1972" s="12">
        <v>28.761556368473563</v>
      </c>
      <c r="F1972" s="12">
        <v>8.75</v>
      </c>
      <c r="G1972" s="12">
        <v>12</v>
      </c>
      <c r="H1972" s="12"/>
      <c r="I1972" s="12"/>
    </row>
    <row r="1973" spans="1:9" x14ac:dyDescent="0.25">
      <c r="A1973" s="10" t="s">
        <v>170</v>
      </c>
      <c r="B1973" s="11" t="s">
        <v>414</v>
      </c>
      <c r="C1973" s="18">
        <v>2020</v>
      </c>
      <c r="D1973" s="12">
        <v>9.8982974910394272</v>
      </c>
      <c r="E1973" s="12">
        <v>16.285123966942148</v>
      </c>
      <c r="F1973" s="12"/>
      <c r="G1973" s="12">
        <v>10</v>
      </c>
      <c r="H1973" s="12"/>
      <c r="I1973" s="12"/>
    </row>
    <row r="1974" spans="1:9" x14ac:dyDescent="0.25">
      <c r="A1974" s="7" t="s">
        <v>170</v>
      </c>
      <c r="B1974" s="8" t="s">
        <v>415</v>
      </c>
      <c r="C1974" s="17">
        <v>2015</v>
      </c>
      <c r="D1974" s="9">
        <v>7.8209891625409339E-2</v>
      </c>
      <c r="E1974" s="9">
        <v>0.52540308696288673</v>
      </c>
      <c r="F1974" s="9"/>
      <c r="G1974" s="9"/>
      <c r="H1974" s="9"/>
      <c r="I1974" s="9"/>
    </row>
    <row r="1975" spans="1:9" x14ac:dyDescent="0.25">
      <c r="A1975" s="7" t="s">
        <v>170</v>
      </c>
      <c r="B1975" s="8" t="s">
        <v>415</v>
      </c>
      <c r="C1975" s="17">
        <v>2016</v>
      </c>
      <c r="D1975" s="9">
        <v>0.12938998916372343</v>
      </c>
      <c r="E1975" s="9">
        <v>0.6339757063050282</v>
      </c>
      <c r="F1975" s="9"/>
      <c r="G1975" s="9"/>
      <c r="H1975" s="9"/>
      <c r="I1975" s="9"/>
    </row>
    <row r="1976" spans="1:9" x14ac:dyDescent="0.25">
      <c r="A1976" s="7" t="s">
        <v>170</v>
      </c>
      <c r="B1976" s="8" t="s">
        <v>415</v>
      </c>
      <c r="C1976" s="17">
        <v>2017</v>
      </c>
      <c r="D1976" s="9">
        <v>0.12993741437727038</v>
      </c>
      <c r="E1976" s="9">
        <v>0.88975505255630849</v>
      </c>
      <c r="F1976" s="9"/>
      <c r="G1976" s="9"/>
      <c r="H1976" s="9"/>
      <c r="I1976" s="9"/>
    </row>
    <row r="1977" spans="1:9" x14ac:dyDescent="0.25">
      <c r="A1977" s="10" t="s">
        <v>170</v>
      </c>
      <c r="B1977" s="11" t="s">
        <v>415</v>
      </c>
      <c r="C1977" s="18">
        <v>2019</v>
      </c>
      <c r="D1977" s="12">
        <v>12.341758394228101</v>
      </c>
      <c r="E1977" s="12">
        <v>11.84841075794621</v>
      </c>
      <c r="F1977" s="12"/>
      <c r="G1977" s="12"/>
      <c r="H1977" s="12"/>
      <c r="I1977" s="12"/>
    </row>
    <row r="1978" spans="1:9" x14ac:dyDescent="0.25">
      <c r="A1978" s="10" t="s">
        <v>170</v>
      </c>
      <c r="B1978" s="11" t="s">
        <v>415</v>
      </c>
      <c r="C1978" s="18">
        <v>2020</v>
      </c>
      <c r="D1978" s="12">
        <v>10.66650865133918</v>
      </c>
      <c r="E1978" s="12">
        <v>9.976923076923077</v>
      </c>
      <c r="F1978" s="12"/>
      <c r="G1978" s="12"/>
      <c r="H1978" s="12"/>
      <c r="I1978" s="12"/>
    </row>
    <row r="1979" spans="1:9" x14ac:dyDescent="0.25">
      <c r="A1979" s="10" t="s">
        <v>170</v>
      </c>
      <c r="B1979" s="11" t="s">
        <v>416</v>
      </c>
      <c r="C1979" s="18">
        <v>2019</v>
      </c>
      <c r="D1979" s="12">
        <v>12.296691122162589</v>
      </c>
      <c r="E1979" s="12">
        <v>13.110951335805646</v>
      </c>
      <c r="F1979" s="12">
        <v>12.916071652261055</v>
      </c>
      <c r="G1979" s="12"/>
      <c r="H1979" s="12"/>
      <c r="I1979" s="12"/>
    </row>
    <row r="1980" spans="1:9" x14ac:dyDescent="0.25">
      <c r="A1980" s="7" t="s">
        <v>170</v>
      </c>
      <c r="B1980" s="8" t="s">
        <v>894</v>
      </c>
      <c r="C1980" s="17">
        <v>2015</v>
      </c>
      <c r="D1980" s="9">
        <v>13.80538191313258</v>
      </c>
      <c r="E1980" s="9">
        <v>14.960132918107449</v>
      </c>
      <c r="F1980" s="9">
        <v>14.656076219037672</v>
      </c>
      <c r="G1980" s="9"/>
      <c r="H1980" s="9"/>
      <c r="I1980" s="9"/>
    </row>
    <row r="1981" spans="1:9" x14ac:dyDescent="0.25">
      <c r="A1981" s="7" t="s">
        <v>170</v>
      </c>
      <c r="B1981" s="8" t="s">
        <v>894</v>
      </c>
      <c r="C1981" s="17">
        <v>2016</v>
      </c>
      <c r="D1981" s="9">
        <v>13.339838369533714</v>
      </c>
      <c r="E1981" s="9">
        <v>14.446742456342191</v>
      </c>
      <c r="F1981" s="9">
        <v>14.006528244982738</v>
      </c>
      <c r="G1981" s="9"/>
      <c r="H1981" s="9"/>
      <c r="I1981" s="9"/>
    </row>
    <row r="1982" spans="1:9" x14ac:dyDescent="0.25">
      <c r="A1982" s="7" t="s">
        <v>170</v>
      </c>
      <c r="B1982" s="8" t="s">
        <v>894</v>
      </c>
      <c r="C1982" s="17">
        <v>2017</v>
      </c>
      <c r="D1982" s="9">
        <v>12.73342089693841</v>
      </c>
      <c r="E1982" s="9">
        <v>13.854879631304945</v>
      </c>
      <c r="F1982" s="9">
        <v>14.031999161305928</v>
      </c>
      <c r="G1982" s="9"/>
      <c r="H1982" s="9"/>
      <c r="I1982" s="9"/>
    </row>
    <row r="1983" spans="1:9" x14ac:dyDescent="0.25">
      <c r="A1983" s="7" t="s">
        <v>170</v>
      </c>
      <c r="B1983" s="8" t="s">
        <v>894</v>
      </c>
      <c r="C1983" s="17">
        <v>2018</v>
      </c>
      <c r="D1983" s="9">
        <v>12.122451673523965</v>
      </c>
      <c r="E1983" s="9">
        <v>12.630862207874099</v>
      </c>
      <c r="F1983" s="9">
        <v>13.274301814284396</v>
      </c>
      <c r="G1983" s="9"/>
      <c r="H1983" s="9"/>
      <c r="I1983" s="9"/>
    </row>
    <row r="1984" spans="1:9" x14ac:dyDescent="0.25">
      <c r="A1984" s="7" t="s">
        <v>170</v>
      </c>
      <c r="B1984" s="8" t="s">
        <v>417</v>
      </c>
      <c r="C1984" s="17">
        <v>2015</v>
      </c>
      <c r="D1984" s="9">
        <v>12.993444437804721</v>
      </c>
      <c r="E1984" s="9">
        <v>15.210053965771344</v>
      </c>
      <c r="F1984" s="9">
        <v>15.162921609568501</v>
      </c>
      <c r="G1984" s="9">
        <v>17.456056926672076</v>
      </c>
      <c r="H1984" s="9">
        <v>18.2273438004048</v>
      </c>
      <c r="I1984" s="9">
        <v>22.527431140035549</v>
      </c>
    </row>
    <row r="1985" spans="1:9" x14ac:dyDescent="0.25">
      <c r="A1985" s="7" t="s">
        <v>170</v>
      </c>
      <c r="B1985" s="8" t="s">
        <v>417</v>
      </c>
      <c r="C1985" s="17">
        <v>2016</v>
      </c>
      <c r="D1985" s="9">
        <v>12.733229401647092</v>
      </c>
      <c r="E1985" s="9">
        <v>15.006527518501274</v>
      </c>
      <c r="F1985" s="9">
        <v>15.718943704740271</v>
      </c>
      <c r="G1985" s="9">
        <v>17.848666200375817</v>
      </c>
      <c r="H1985" s="9">
        <v>18.487933323275648</v>
      </c>
      <c r="I1985" s="9">
        <v>23.656631282995708</v>
      </c>
    </row>
    <row r="1986" spans="1:9" x14ac:dyDescent="0.25">
      <c r="A1986" s="7" t="s">
        <v>170</v>
      </c>
      <c r="B1986" s="8" t="s">
        <v>417</v>
      </c>
      <c r="C1986" s="17">
        <v>2017</v>
      </c>
      <c r="D1986" s="9">
        <v>12.20400132273903</v>
      </c>
      <c r="E1986" s="9">
        <v>13.948656021563858</v>
      </c>
      <c r="F1986" s="9">
        <v>14.152685718015475</v>
      </c>
      <c r="G1986" s="9">
        <v>16.848151479283505</v>
      </c>
      <c r="H1986" s="9">
        <v>17.767225123396745</v>
      </c>
      <c r="I1986" s="9">
        <v>22.46439163449881</v>
      </c>
    </row>
    <row r="1987" spans="1:9" x14ac:dyDescent="0.25">
      <c r="A1987" s="7" t="s">
        <v>170</v>
      </c>
      <c r="B1987" s="8" t="s">
        <v>417</v>
      </c>
      <c r="C1987" s="17">
        <v>2018</v>
      </c>
      <c r="D1987" s="9">
        <v>11.688119502142532</v>
      </c>
      <c r="E1987" s="9">
        <v>13.235298938452457</v>
      </c>
      <c r="F1987" s="9">
        <v>12.96917398990557</v>
      </c>
      <c r="G1987" s="9">
        <v>14.98466833849532</v>
      </c>
      <c r="H1987" s="9">
        <v>14.314951397803526</v>
      </c>
      <c r="I1987" s="9">
        <v>19.702264661751595</v>
      </c>
    </row>
    <row r="1988" spans="1:9" x14ac:dyDescent="0.25">
      <c r="A1988" s="10" t="s">
        <v>170</v>
      </c>
      <c r="B1988" s="11" t="s">
        <v>417</v>
      </c>
      <c r="C1988" s="18">
        <v>2019</v>
      </c>
      <c r="D1988" s="12">
        <v>21.999660666272348</v>
      </c>
      <c r="E1988" s="12">
        <v>24.45466096977654</v>
      </c>
      <c r="F1988" s="12">
        <v>23.612713263621355</v>
      </c>
      <c r="G1988" s="12">
        <v>27.730051571967703</v>
      </c>
      <c r="H1988" s="12">
        <v>25.728069302001394</v>
      </c>
      <c r="I1988" s="12">
        <v>35.415403918540683</v>
      </c>
    </row>
    <row r="1989" spans="1:9" x14ac:dyDescent="0.25">
      <c r="A1989" s="10" t="s">
        <v>170</v>
      </c>
      <c r="B1989" s="11" t="s">
        <v>417</v>
      </c>
      <c r="C1989" s="18">
        <v>2020</v>
      </c>
      <c r="D1989" s="12">
        <v>12.540035098025925</v>
      </c>
      <c r="E1989" s="12">
        <v>13.794621824375747</v>
      </c>
      <c r="F1989" s="12">
        <v>13.183125912687169</v>
      </c>
      <c r="G1989" s="12">
        <v>15.78859493852557</v>
      </c>
      <c r="H1989" s="12">
        <v>14.56144578313253</v>
      </c>
      <c r="I1989" s="12">
        <v>20.182209248732523</v>
      </c>
    </row>
    <row r="1990" spans="1:9" x14ac:dyDescent="0.25">
      <c r="A1990" s="7" t="s">
        <v>170</v>
      </c>
      <c r="B1990" s="8" t="s">
        <v>418</v>
      </c>
      <c r="C1990" s="17">
        <v>2015</v>
      </c>
      <c r="D1990" s="9">
        <v>8.6275331393611481</v>
      </c>
      <c r="E1990" s="9">
        <v>10.235619007762137</v>
      </c>
      <c r="F1990" s="9">
        <v>11.189815405717233</v>
      </c>
      <c r="G1990" s="9">
        <v>19.030555555555555</v>
      </c>
      <c r="H1990" s="9"/>
      <c r="I1990" s="9"/>
    </row>
    <row r="1991" spans="1:9" x14ac:dyDescent="0.25">
      <c r="A1991" s="7" t="s">
        <v>170</v>
      </c>
      <c r="B1991" s="8" t="s">
        <v>418</v>
      </c>
      <c r="C1991" s="17">
        <v>2016</v>
      </c>
      <c r="D1991" s="9">
        <v>8.4844886358675939</v>
      </c>
      <c r="E1991" s="9">
        <v>10.213768232480485</v>
      </c>
      <c r="F1991" s="9">
        <v>11.159409719663209</v>
      </c>
      <c r="G1991" s="9">
        <v>10.004166666666666</v>
      </c>
      <c r="H1991" s="9"/>
      <c r="I1991" s="9"/>
    </row>
    <row r="1992" spans="1:9" x14ac:dyDescent="0.25">
      <c r="A1992" s="7" t="s">
        <v>170</v>
      </c>
      <c r="B1992" s="8" t="s">
        <v>418</v>
      </c>
      <c r="C1992" s="17">
        <v>2017</v>
      </c>
      <c r="D1992" s="9">
        <v>9.2448803306910481</v>
      </c>
      <c r="E1992" s="9">
        <v>10.944203311628234</v>
      </c>
      <c r="F1992" s="9">
        <v>12.033518751742585</v>
      </c>
      <c r="G1992" s="9">
        <v>14.479166666666666</v>
      </c>
      <c r="H1992" s="9"/>
      <c r="I1992" s="9"/>
    </row>
    <row r="1993" spans="1:9" x14ac:dyDescent="0.25">
      <c r="A1993" s="7" t="s">
        <v>170</v>
      </c>
      <c r="B1993" s="8" t="s">
        <v>418</v>
      </c>
      <c r="C1993" s="17">
        <v>2018</v>
      </c>
      <c r="D1993" s="9">
        <v>9.8118036861810438</v>
      </c>
      <c r="E1993" s="9">
        <v>11.556095594048621</v>
      </c>
      <c r="F1993" s="9">
        <v>12.293628403156188</v>
      </c>
      <c r="G1993" s="9">
        <v>18.416666666666668</v>
      </c>
      <c r="H1993" s="9"/>
      <c r="I1993" s="9"/>
    </row>
    <row r="1994" spans="1:9" x14ac:dyDescent="0.25">
      <c r="A1994" s="10" t="s">
        <v>170</v>
      </c>
      <c r="B1994" s="11" t="s">
        <v>418</v>
      </c>
      <c r="C1994" s="18">
        <v>2019</v>
      </c>
      <c r="D1994" s="12">
        <v>9.5928643275545831</v>
      </c>
      <c r="E1994" s="12">
        <v>11.088370503820588</v>
      </c>
      <c r="F1994" s="12">
        <v>11.401930230220167</v>
      </c>
      <c r="G1994" s="12">
        <v>16.175000000000001</v>
      </c>
      <c r="H1994" s="12"/>
      <c r="I1994" s="12"/>
    </row>
    <row r="1995" spans="1:9" x14ac:dyDescent="0.25">
      <c r="A1995" s="7" t="s">
        <v>170</v>
      </c>
      <c r="B1995" s="8" t="s">
        <v>419</v>
      </c>
      <c r="C1995" s="17">
        <v>2015</v>
      </c>
      <c r="D1995" s="9">
        <v>1</v>
      </c>
      <c r="E1995" s="9">
        <v>1</v>
      </c>
      <c r="F1995" s="9">
        <v>1</v>
      </c>
      <c r="G1995" s="9"/>
      <c r="H1995" s="9"/>
      <c r="I1995" s="9"/>
    </row>
    <row r="1996" spans="1:9" x14ac:dyDescent="0.25">
      <c r="A1996" s="7" t="s">
        <v>170</v>
      </c>
      <c r="B1996" s="8" t="s">
        <v>419</v>
      </c>
      <c r="C1996" s="17">
        <v>2016</v>
      </c>
      <c r="D1996" s="9">
        <v>1</v>
      </c>
      <c r="E1996" s="9">
        <v>1</v>
      </c>
      <c r="F1996" s="9">
        <v>1</v>
      </c>
      <c r="G1996" s="9"/>
      <c r="H1996" s="9"/>
      <c r="I1996" s="9"/>
    </row>
    <row r="1997" spans="1:9" x14ac:dyDescent="0.25">
      <c r="A1997" s="7" t="s">
        <v>170</v>
      </c>
      <c r="B1997" s="8" t="s">
        <v>419</v>
      </c>
      <c r="C1997" s="17">
        <v>2017</v>
      </c>
      <c r="D1997" s="9">
        <v>1</v>
      </c>
      <c r="E1997" s="9">
        <v>1</v>
      </c>
      <c r="F1997" s="9">
        <v>1</v>
      </c>
      <c r="G1997" s="9"/>
      <c r="H1997" s="9"/>
      <c r="I1997" s="9"/>
    </row>
    <row r="1998" spans="1:9" x14ac:dyDescent="0.25">
      <c r="A1998" s="7" t="s">
        <v>170</v>
      </c>
      <c r="B1998" s="8" t="s">
        <v>419</v>
      </c>
      <c r="C1998" s="17">
        <v>2018</v>
      </c>
      <c r="D1998" s="9">
        <v>1</v>
      </c>
      <c r="E1998" s="9">
        <v>1</v>
      </c>
      <c r="F1998" s="9">
        <v>1</v>
      </c>
      <c r="G1998" s="9"/>
      <c r="H1998" s="9"/>
      <c r="I1998" s="9"/>
    </row>
    <row r="1999" spans="1:9" x14ac:dyDescent="0.25">
      <c r="A1999" s="10" t="s">
        <v>170</v>
      </c>
      <c r="B1999" s="11" t="s">
        <v>419</v>
      </c>
      <c r="C1999" s="18">
        <v>2019</v>
      </c>
      <c r="D1999" s="12">
        <v>1</v>
      </c>
      <c r="E1999" s="12">
        <v>1</v>
      </c>
      <c r="F1999" s="12">
        <v>1</v>
      </c>
      <c r="G1999" s="12"/>
      <c r="H1999" s="12"/>
      <c r="I1999" s="12"/>
    </row>
    <row r="2000" spans="1:9" x14ac:dyDescent="0.25">
      <c r="A2000" s="10" t="s">
        <v>170</v>
      </c>
      <c r="B2000" s="11" t="s">
        <v>419</v>
      </c>
      <c r="C2000" s="18">
        <v>2020</v>
      </c>
      <c r="D2000" s="12">
        <v>1</v>
      </c>
      <c r="E2000" s="12">
        <v>1</v>
      </c>
      <c r="F2000" s="12">
        <v>1</v>
      </c>
      <c r="G2000" s="12"/>
      <c r="H2000" s="12"/>
      <c r="I2000" s="12"/>
    </row>
    <row r="2001" spans="1:9" x14ac:dyDescent="0.25">
      <c r="A2001" s="7" t="s">
        <v>170</v>
      </c>
      <c r="B2001" s="8" t="s">
        <v>420</v>
      </c>
      <c r="C2001" s="17">
        <v>2017</v>
      </c>
      <c r="D2001" s="9"/>
      <c r="E2001" s="9"/>
      <c r="F2001" s="9"/>
      <c r="G2001" s="9"/>
      <c r="H2001" s="9"/>
      <c r="I2001" s="9"/>
    </row>
    <row r="2002" spans="1:9" x14ac:dyDescent="0.25">
      <c r="A2002" s="7" t="s">
        <v>170</v>
      </c>
      <c r="B2002" s="8" t="s">
        <v>420</v>
      </c>
      <c r="C2002" s="17">
        <v>2018</v>
      </c>
      <c r="D2002" s="9">
        <v>12.350323860425716</v>
      </c>
      <c r="E2002" s="9">
        <v>8.5947368421052633E-2</v>
      </c>
      <c r="F2002" s="9"/>
      <c r="G2002" s="9"/>
      <c r="H2002" s="9"/>
      <c r="I2002" s="9"/>
    </row>
    <row r="2003" spans="1:9" x14ac:dyDescent="0.25">
      <c r="A2003" s="10" t="s">
        <v>170</v>
      </c>
      <c r="B2003" s="11" t="s">
        <v>420</v>
      </c>
      <c r="C2003" s="18">
        <v>2019</v>
      </c>
      <c r="D2003" s="12">
        <v>5.9345673697804564</v>
      </c>
      <c r="E2003" s="12">
        <v>0.33333333333333331</v>
      </c>
      <c r="F2003" s="12"/>
      <c r="G2003" s="12"/>
      <c r="H2003" s="12"/>
      <c r="I2003" s="12"/>
    </row>
    <row r="2004" spans="1:9" x14ac:dyDescent="0.25">
      <c r="A2004" s="7" t="s">
        <v>170</v>
      </c>
      <c r="B2004" s="8" t="s">
        <v>895</v>
      </c>
      <c r="C2004" s="17">
        <v>2015</v>
      </c>
      <c r="D2004" s="9">
        <v>10.461000450280624</v>
      </c>
      <c r="E2004" s="9">
        <v>12.621431450782387</v>
      </c>
      <c r="F2004" s="9">
        <v>13.357575757575759</v>
      </c>
      <c r="G2004" s="9">
        <v>18.708333333333332</v>
      </c>
      <c r="H2004" s="9"/>
      <c r="I2004" s="9"/>
    </row>
    <row r="2005" spans="1:9" x14ac:dyDescent="0.25">
      <c r="A2005" s="7" t="s">
        <v>170</v>
      </c>
      <c r="B2005" s="8" t="s">
        <v>895</v>
      </c>
      <c r="C2005" s="17">
        <v>2016</v>
      </c>
      <c r="D2005" s="9">
        <v>9.9996756743071558</v>
      </c>
      <c r="E2005" s="9">
        <v>12.00041606535653</v>
      </c>
      <c r="F2005" s="9">
        <v>13.541666666666664</v>
      </c>
      <c r="G2005" s="9">
        <v>14.541666666666666</v>
      </c>
      <c r="H2005" s="9"/>
      <c r="I2005" s="9"/>
    </row>
    <row r="2006" spans="1:9" x14ac:dyDescent="0.25">
      <c r="A2006" s="7" t="s">
        <v>170</v>
      </c>
      <c r="B2006" s="8" t="s">
        <v>895</v>
      </c>
      <c r="C2006" s="17">
        <v>2017</v>
      </c>
      <c r="D2006" s="9">
        <v>9.8354161181055684</v>
      </c>
      <c r="E2006" s="9">
        <v>11.419219601114305</v>
      </c>
      <c r="F2006" s="9">
        <v>11.741666666666665</v>
      </c>
      <c r="G2006" s="9">
        <v>21</v>
      </c>
      <c r="H2006" s="9"/>
      <c r="I2006" s="9"/>
    </row>
    <row r="2007" spans="1:9" x14ac:dyDescent="0.25">
      <c r="A2007" s="7" t="s">
        <v>170</v>
      </c>
      <c r="B2007" s="8" t="s">
        <v>895</v>
      </c>
      <c r="C2007" s="17">
        <v>2018</v>
      </c>
      <c r="D2007" s="9">
        <v>10.180789075336358</v>
      </c>
      <c r="E2007" s="9">
        <v>11.539261814293004</v>
      </c>
      <c r="F2007" s="9">
        <v>11.642857142857142</v>
      </c>
      <c r="G2007" s="9">
        <v>21</v>
      </c>
      <c r="H2007" s="9"/>
      <c r="I2007" s="9"/>
    </row>
    <row r="2008" spans="1:9" x14ac:dyDescent="0.25">
      <c r="A2008" s="10" t="s">
        <v>170</v>
      </c>
      <c r="B2008" s="11" t="s">
        <v>421</v>
      </c>
      <c r="C2008" s="18">
        <v>2019</v>
      </c>
      <c r="D2008" s="12">
        <v>20.591132590880438</v>
      </c>
      <c r="E2008" s="12">
        <v>24.118010291595198</v>
      </c>
      <c r="F2008" s="12">
        <v>25.888888888888889</v>
      </c>
      <c r="G2008" s="12"/>
      <c r="H2008" s="12"/>
      <c r="I2008" s="12"/>
    </row>
    <row r="2009" spans="1:9" x14ac:dyDescent="0.25">
      <c r="A2009" s="10" t="s">
        <v>170</v>
      </c>
      <c r="B2009" s="11" t="s">
        <v>421</v>
      </c>
      <c r="C2009" s="18">
        <v>2020</v>
      </c>
      <c r="D2009" s="12">
        <v>11.151720542231491</v>
      </c>
      <c r="E2009" s="12">
        <v>12.380530973451327</v>
      </c>
      <c r="F2009" s="12">
        <v>15.6</v>
      </c>
      <c r="G2009" s="12"/>
      <c r="H2009" s="12"/>
      <c r="I2009" s="12"/>
    </row>
    <row r="2010" spans="1:9" x14ac:dyDescent="0.25">
      <c r="A2010" s="7" t="s">
        <v>170</v>
      </c>
      <c r="B2010" s="8" t="s">
        <v>422</v>
      </c>
      <c r="C2010" s="17">
        <v>2015</v>
      </c>
      <c r="D2010" s="9">
        <v>9.587557686540789</v>
      </c>
      <c r="E2010" s="9">
        <v>10.269227219128327</v>
      </c>
      <c r="F2010" s="9">
        <v>11.718354466888913</v>
      </c>
      <c r="G2010" s="9">
        <v>12.644005748347952</v>
      </c>
      <c r="H2010" s="9"/>
      <c r="I2010" s="9"/>
    </row>
    <row r="2011" spans="1:9" x14ac:dyDescent="0.25">
      <c r="A2011" s="7" t="s">
        <v>170</v>
      </c>
      <c r="B2011" s="8" t="s">
        <v>422</v>
      </c>
      <c r="C2011" s="17">
        <v>2016</v>
      </c>
      <c r="D2011" s="9">
        <v>9.588264888844062</v>
      </c>
      <c r="E2011" s="9">
        <v>10.127416248759284</v>
      </c>
      <c r="F2011" s="9">
        <v>11.258905029026023</v>
      </c>
      <c r="G2011" s="9">
        <v>11.54088786260988</v>
      </c>
      <c r="H2011" s="9"/>
      <c r="I2011" s="9"/>
    </row>
    <row r="2012" spans="1:9" x14ac:dyDescent="0.25">
      <c r="A2012" s="7" t="s">
        <v>170</v>
      </c>
      <c r="B2012" s="8" t="s">
        <v>422</v>
      </c>
      <c r="C2012" s="17">
        <v>2017</v>
      </c>
      <c r="D2012" s="9">
        <v>11.003557031765085</v>
      </c>
      <c r="E2012" s="9">
        <v>11.10391574681438</v>
      </c>
      <c r="F2012" s="9">
        <v>11.890651867231069</v>
      </c>
      <c r="G2012" s="9">
        <v>12.388173469568962</v>
      </c>
      <c r="H2012" s="9"/>
      <c r="I2012" s="9"/>
    </row>
    <row r="2013" spans="1:9" x14ac:dyDescent="0.25">
      <c r="A2013" s="7" t="s">
        <v>170</v>
      </c>
      <c r="B2013" s="8" t="s">
        <v>422</v>
      </c>
      <c r="C2013" s="17">
        <v>2018</v>
      </c>
      <c r="D2013" s="9">
        <v>10.885299201435267</v>
      </c>
      <c r="E2013" s="9">
        <v>10.804785934274209</v>
      </c>
      <c r="F2013" s="9">
        <v>11.402660963657205</v>
      </c>
      <c r="G2013" s="9">
        <v>12.172156466955505</v>
      </c>
      <c r="H2013" s="9"/>
      <c r="I2013" s="9"/>
    </row>
    <row r="2014" spans="1:9" x14ac:dyDescent="0.25">
      <c r="A2014" s="10" t="s">
        <v>170</v>
      </c>
      <c r="B2014" s="11" t="s">
        <v>422</v>
      </c>
      <c r="C2014" s="18">
        <v>2019</v>
      </c>
      <c r="D2014" s="12">
        <v>20.821994748911564</v>
      </c>
      <c r="E2014" s="12">
        <v>20.400728943823786</v>
      </c>
      <c r="F2014" s="12">
        <v>21.662354463130661</v>
      </c>
      <c r="G2014" s="12">
        <v>24.264396146090075</v>
      </c>
      <c r="H2014" s="12"/>
      <c r="I2014" s="12"/>
    </row>
    <row r="2015" spans="1:9" x14ac:dyDescent="0.25">
      <c r="A2015" s="10" t="s">
        <v>170</v>
      </c>
      <c r="B2015" s="11" t="s">
        <v>423</v>
      </c>
      <c r="C2015" s="18">
        <v>2019</v>
      </c>
      <c r="D2015" s="12">
        <v>15.054014330332537</v>
      </c>
      <c r="E2015" s="12">
        <v>12.537745098039215</v>
      </c>
      <c r="F2015" s="12">
        <v>23.179487179487179</v>
      </c>
      <c r="G2015" s="12">
        <v>37.333333333333336</v>
      </c>
      <c r="H2015" s="12"/>
      <c r="I2015" s="12"/>
    </row>
    <row r="2016" spans="1:9" x14ac:dyDescent="0.25">
      <c r="A2016" s="10" t="s">
        <v>170</v>
      </c>
      <c r="B2016" s="11" t="s">
        <v>423</v>
      </c>
      <c r="C2016" s="18">
        <v>2020</v>
      </c>
      <c r="D2016" s="12">
        <v>8.6163522012578611</v>
      </c>
      <c r="E2016" s="12">
        <v>6.8952380952380956</v>
      </c>
      <c r="F2016" s="12">
        <v>12.689655172413794</v>
      </c>
      <c r="G2016" s="12">
        <v>21</v>
      </c>
      <c r="H2016" s="12"/>
      <c r="I2016" s="12"/>
    </row>
    <row r="2017" spans="1:9" x14ac:dyDescent="0.25">
      <c r="A2017" s="7" t="s">
        <v>170</v>
      </c>
      <c r="B2017" s="8" t="s">
        <v>896</v>
      </c>
      <c r="C2017" s="17">
        <v>2015</v>
      </c>
      <c r="D2017" s="9">
        <v>8.463545182470412</v>
      </c>
      <c r="E2017" s="9">
        <v>8.859628158159456</v>
      </c>
      <c r="F2017" s="9">
        <v>12.572476098166085</v>
      </c>
      <c r="G2017" s="9">
        <v>20</v>
      </c>
      <c r="H2017" s="9"/>
      <c r="I2017" s="9"/>
    </row>
    <row r="2018" spans="1:9" x14ac:dyDescent="0.25">
      <c r="A2018" s="7" t="s">
        <v>170</v>
      </c>
      <c r="B2018" s="8" t="s">
        <v>896</v>
      </c>
      <c r="C2018" s="17">
        <v>2016</v>
      </c>
      <c r="D2018" s="9">
        <v>6.2759163091675454</v>
      </c>
      <c r="E2018" s="9">
        <v>7.2410930334046952</v>
      </c>
      <c r="F2018" s="9">
        <v>11.774891774891776</v>
      </c>
      <c r="G2018" s="9">
        <v>21</v>
      </c>
      <c r="H2018" s="9"/>
      <c r="I2018" s="9"/>
    </row>
    <row r="2019" spans="1:9" x14ac:dyDescent="0.25">
      <c r="A2019" s="7" t="s">
        <v>170</v>
      </c>
      <c r="B2019" s="8" t="s">
        <v>896</v>
      </c>
      <c r="C2019" s="17">
        <v>2017</v>
      </c>
      <c r="D2019" s="9">
        <v>7.0551119973372058</v>
      </c>
      <c r="E2019" s="9">
        <v>7.1149439038551678</v>
      </c>
      <c r="F2019" s="9">
        <v>13.332386363636365</v>
      </c>
      <c r="G2019" s="9">
        <v>21</v>
      </c>
      <c r="H2019" s="9"/>
      <c r="I2019" s="9"/>
    </row>
    <row r="2020" spans="1:9" x14ac:dyDescent="0.25">
      <c r="A2020" s="7" t="s">
        <v>170</v>
      </c>
      <c r="B2020" s="8" t="s">
        <v>896</v>
      </c>
      <c r="C2020" s="17">
        <v>2018</v>
      </c>
      <c r="D2020" s="9">
        <v>7.3233929710709287</v>
      </c>
      <c r="E2020" s="9">
        <v>7.2213818860877677</v>
      </c>
      <c r="F2020" s="9">
        <v>12.7</v>
      </c>
      <c r="G2020" s="9"/>
      <c r="H2020" s="9"/>
      <c r="I2020" s="9"/>
    </row>
    <row r="2021" spans="1:9" x14ac:dyDescent="0.25">
      <c r="A2021" s="7" t="s">
        <v>170</v>
      </c>
      <c r="B2021" s="8" t="s">
        <v>424</v>
      </c>
      <c r="C2021" s="17">
        <v>2015</v>
      </c>
      <c r="D2021" s="9">
        <v>6.5766810702079761</v>
      </c>
      <c r="E2021" s="9">
        <v>10.264458483849999</v>
      </c>
      <c r="F2021" s="9">
        <v>8.799823918810235</v>
      </c>
      <c r="G2021" s="9">
        <v>18.837099358974356</v>
      </c>
      <c r="H2021" s="9"/>
      <c r="I2021" s="9"/>
    </row>
    <row r="2022" spans="1:9" x14ac:dyDescent="0.25">
      <c r="A2022" s="7" t="s">
        <v>170</v>
      </c>
      <c r="B2022" s="8" t="s">
        <v>424</v>
      </c>
      <c r="C2022" s="17">
        <v>2016</v>
      </c>
      <c r="D2022" s="9">
        <v>6.285375262579481</v>
      </c>
      <c r="E2022" s="9">
        <v>9.646369847379372</v>
      </c>
      <c r="F2022" s="9">
        <v>10.000208041893531</v>
      </c>
      <c r="G2022" s="9">
        <v>15.235937064884432</v>
      </c>
      <c r="H2022" s="9"/>
      <c r="I2022" s="9"/>
    </row>
    <row r="2023" spans="1:9" x14ac:dyDescent="0.25">
      <c r="A2023" s="7" t="s">
        <v>170</v>
      </c>
      <c r="B2023" s="8" t="s">
        <v>424</v>
      </c>
      <c r="C2023" s="17">
        <v>2017</v>
      </c>
      <c r="D2023" s="9">
        <v>6.6601765164366205</v>
      </c>
      <c r="E2023" s="9">
        <v>10.251358518302244</v>
      </c>
      <c r="F2023" s="9">
        <v>10.476244806923411</v>
      </c>
      <c r="G2023" s="9">
        <v>13.522319688109162</v>
      </c>
      <c r="H2023" s="9"/>
      <c r="I2023" s="9"/>
    </row>
    <row r="2024" spans="1:9" x14ac:dyDescent="0.25">
      <c r="A2024" s="7" t="s">
        <v>170</v>
      </c>
      <c r="B2024" s="8" t="s">
        <v>424</v>
      </c>
      <c r="C2024" s="17">
        <v>2018</v>
      </c>
      <c r="D2024" s="9">
        <v>7.4988424703162364</v>
      </c>
      <c r="E2024" s="9">
        <v>10.84015400003396</v>
      </c>
      <c r="F2024" s="9">
        <v>12.380747229027772</v>
      </c>
      <c r="G2024" s="9">
        <v>12.464519140989731</v>
      </c>
      <c r="H2024" s="9"/>
      <c r="I2024" s="9"/>
    </row>
    <row r="2025" spans="1:9" x14ac:dyDescent="0.25">
      <c r="A2025" s="10" t="s">
        <v>170</v>
      </c>
      <c r="B2025" s="11" t="s">
        <v>424</v>
      </c>
      <c r="C2025" s="18">
        <v>2019</v>
      </c>
      <c r="D2025" s="12">
        <v>15.081051194775126</v>
      </c>
      <c r="E2025" s="12">
        <v>19.920647269332502</v>
      </c>
      <c r="F2025" s="12">
        <v>23.360580595874712</v>
      </c>
      <c r="G2025" s="12">
        <v>20.787878787878789</v>
      </c>
      <c r="H2025" s="12"/>
      <c r="I2025" s="12"/>
    </row>
    <row r="2026" spans="1:9" x14ac:dyDescent="0.25">
      <c r="A2026" s="10" t="s">
        <v>170</v>
      </c>
      <c r="B2026" s="11" t="s">
        <v>424</v>
      </c>
      <c r="C2026" s="18">
        <v>2020</v>
      </c>
      <c r="D2026" s="12">
        <v>8.549366535605067</v>
      </c>
      <c r="E2026" s="12">
        <v>10.545638945233266</v>
      </c>
      <c r="F2026" s="12">
        <v>12.900497512437811</v>
      </c>
      <c r="G2026" s="12">
        <v>7.1428571428571432</v>
      </c>
      <c r="H2026" s="12"/>
      <c r="I2026" s="12"/>
    </row>
    <row r="2027" spans="1:9" x14ac:dyDescent="0.25">
      <c r="A2027" s="7" t="s">
        <v>170</v>
      </c>
      <c r="B2027" s="8" t="s">
        <v>425</v>
      </c>
      <c r="C2027" s="17">
        <v>2018</v>
      </c>
      <c r="D2027" s="9">
        <v>10</v>
      </c>
      <c r="E2027" s="9">
        <v>10</v>
      </c>
      <c r="F2027" s="9">
        <v>10</v>
      </c>
      <c r="G2027" s="9"/>
      <c r="H2027" s="9"/>
      <c r="I2027" s="9"/>
    </row>
    <row r="2028" spans="1:9" x14ac:dyDescent="0.25">
      <c r="A2028" s="10" t="s">
        <v>170</v>
      </c>
      <c r="B2028" s="11" t="s">
        <v>425</v>
      </c>
      <c r="C2028" s="18">
        <v>2019</v>
      </c>
      <c r="D2028" s="12">
        <v>15.99790848713903</v>
      </c>
      <c r="E2028" s="12">
        <v>16</v>
      </c>
      <c r="F2028" s="12">
        <v>16</v>
      </c>
      <c r="G2028" s="12">
        <v>16</v>
      </c>
      <c r="H2028" s="12"/>
      <c r="I2028" s="12"/>
    </row>
    <row r="2029" spans="1:9" x14ac:dyDescent="0.25">
      <c r="A2029" s="10" t="s">
        <v>170</v>
      </c>
      <c r="B2029" s="11" t="s">
        <v>425</v>
      </c>
      <c r="C2029" s="18">
        <v>2020</v>
      </c>
      <c r="D2029" s="12">
        <v>15.99828100968063</v>
      </c>
      <c r="E2029" s="12">
        <v>16</v>
      </c>
      <c r="F2029" s="12"/>
      <c r="G2029" s="12">
        <v>16</v>
      </c>
      <c r="H2029" s="12"/>
      <c r="I2029" s="12"/>
    </row>
    <row r="2030" spans="1:9" x14ac:dyDescent="0.25">
      <c r="A2030" s="7" t="s">
        <v>170</v>
      </c>
      <c r="B2030" s="8" t="s">
        <v>99</v>
      </c>
      <c r="C2030" s="17">
        <v>2015</v>
      </c>
      <c r="D2030" s="9">
        <v>10.636498054781283</v>
      </c>
      <c r="E2030" s="9">
        <v>12.281015945799806</v>
      </c>
      <c r="F2030" s="9">
        <v>27.30952380952381</v>
      </c>
      <c r="G2030" s="9"/>
      <c r="H2030" s="9"/>
      <c r="I2030" s="9"/>
    </row>
    <row r="2031" spans="1:9" x14ac:dyDescent="0.25">
      <c r="A2031" s="7" t="s">
        <v>170</v>
      </c>
      <c r="B2031" s="8" t="s">
        <v>99</v>
      </c>
      <c r="C2031" s="17">
        <v>2016</v>
      </c>
      <c r="D2031" s="9">
        <v>10.408688543911552</v>
      </c>
      <c r="E2031" s="9">
        <v>11.940081218474781</v>
      </c>
      <c r="F2031" s="9">
        <v>25.714285714285715</v>
      </c>
      <c r="G2031" s="9"/>
      <c r="H2031" s="9"/>
      <c r="I2031" s="9"/>
    </row>
    <row r="2032" spans="1:9" x14ac:dyDescent="0.25">
      <c r="A2032" s="7" t="s">
        <v>170</v>
      </c>
      <c r="B2032" s="8" t="s">
        <v>99</v>
      </c>
      <c r="C2032" s="17">
        <v>2017</v>
      </c>
      <c r="D2032" s="9">
        <v>10.485115516505289</v>
      </c>
      <c r="E2032" s="9">
        <v>12.572779248920972</v>
      </c>
      <c r="F2032" s="9"/>
      <c r="G2032" s="9"/>
      <c r="H2032" s="9"/>
      <c r="I2032" s="9"/>
    </row>
    <row r="2033" spans="1:9" x14ac:dyDescent="0.25">
      <c r="A2033" s="7" t="s">
        <v>170</v>
      </c>
      <c r="B2033" s="8" t="s">
        <v>99</v>
      </c>
      <c r="C2033" s="17">
        <v>2018</v>
      </c>
      <c r="D2033" s="9">
        <v>10.276413651715972</v>
      </c>
      <c r="E2033" s="9">
        <v>12.33755078071701</v>
      </c>
      <c r="F2033" s="9"/>
      <c r="G2033" s="9"/>
      <c r="H2033" s="9"/>
      <c r="I2033" s="9"/>
    </row>
    <row r="2034" spans="1:9" x14ac:dyDescent="0.25">
      <c r="A2034" s="10" t="s">
        <v>170</v>
      </c>
      <c r="B2034" s="11" t="s">
        <v>99</v>
      </c>
      <c r="C2034" s="18">
        <v>2019</v>
      </c>
      <c r="D2034" s="12">
        <v>18.694304062013149</v>
      </c>
      <c r="E2034" s="12">
        <v>23.674922600619194</v>
      </c>
      <c r="F2034" s="12"/>
      <c r="G2034" s="12"/>
      <c r="H2034" s="12"/>
      <c r="I2034" s="12"/>
    </row>
    <row r="2035" spans="1:9" x14ac:dyDescent="0.25">
      <c r="A2035" s="7" t="s">
        <v>170</v>
      </c>
      <c r="B2035" s="8" t="s">
        <v>897</v>
      </c>
      <c r="C2035" s="17">
        <v>2015</v>
      </c>
      <c r="D2035" s="9"/>
      <c r="E2035" s="9"/>
      <c r="F2035" s="9"/>
      <c r="G2035" s="9"/>
      <c r="H2035" s="9"/>
      <c r="I2035" s="9"/>
    </row>
    <row r="2036" spans="1:9" x14ac:dyDescent="0.25">
      <c r="A2036" s="7" t="s">
        <v>170</v>
      </c>
      <c r="B2036" s="8" t="s">
        <v>897</v>
      </c>
      <c r="C2036" s="17">
        <v>2016</v>
      </c>
      <c r="D2036" s="9"/>
      <c r="E2036" s="9"/>
      <c r="F2036" s="9"/>
      <c r="G2036" s="9"/>
      <c r="H2036" s="9"/>
      <c r="I2036" s="9"/>
    </row>
    <row r="2037" spans="1:9" x14ac:dyDescent="0.25">
      <c r="A2037" s="7" t="s">
        <v>170</v>
      </c>
      <c r="B2037" s="8" t="s">
        <v>897</v>
      </c>
      <c r="C2037" s="17">
        <v>2017</v>
      </c>
      <c r="D2037" s="9"/>
      <c r="E2037" s="9"/>
      <c r="F2037" s="9"/>
      <c r="G2037" s="9"/>
      <c r="H2037" s="9"/>
      <c r="I2037" s="9"/>
    </row>
    <row r="2038" spans="1:9" x14ac:dyDescent="0.25">
      <c r="A2038" s="7" t="s">
        <v>170</v>
      </c>
      <c r="B2038" s="8" t="s">
        <v>426</v>
      </c>
      <c r="C2038" s="17">
        <v>2015</v>
      </c>
      <c r="D2038" s="9">
        <v>2.2765108020776954</v>
      </c>
      <c r="E2038" s="9">
        <v>5.1250514822669269</v>
      </c>
      <c r="F2038" s="9"/>
      <c r="G2038" s="9">
        <v>12.573170731707318</v>
      </c>
      <c r="H2038" s="9"/>
      <c r="I2038" s="9"/>
    </row>
    <row r="2039" spans="1:9" x14ac:dyDescent="0.25">
      <c r="A2039" s="7" t="s">
        <v>170</v>
      </c>
      <c r="B2039" s="8" t="s">
        <v>426</v>
      </c>
      <c r="C2039" s="17">
        <v>2016</v>
      </c>
      <c r="D2039" s="9">
        <v>2.0405532042373444</v>
      </c>
      <c r="E2039" s="9">
        <v>4.8948508059801066</v>
      </c>
      <c r="F2039" s="9"/>
      <c r="G2039" s="9"/>
      <c r="H2039" s="9"/>
      <c r="I2039" s="9"/>
    </row>
    <row r="2040" spans="1:9" x14ac:dyDescent="0.25">
      <c r="A2040" s="7" t="s">
        <v>170</v>
      </c>
      <c r="B2040" s="8" t="s">
        <v>426</v>
      </c>
      <c r="C2040" s="17">
        <v>2017</v>
      </c>
      <c r="D2040" s="9">
        <v>2.0940277720534928</v>
      </c>
      <c r="E2040" s="9">
        <v>5.0714274323221389</v>
      </c>
      <c r="F2040" s="9"/>
      <c r="G2040" s="9"/>
      <c r="H2040" s="9"/>
      <c r="I2040" s="9"/>
    </row>
    <row r="2041" spans="1:9" x14ac:dyDescent="0.25">
      <c r="A2041" s="10" t="s">
        <v>170</v>
      </c>
      <c r="B2041" s="11" t="s">
        <v>427</v>
      </c>
      <c r="C2041" s="18">
        <v>2019</v>
      </c>
      <c r="D2041" s="12">
        <v>17.894125647329602</v>
      </c>
      <c r="E2041" s="12"/>
      <c r="F2041" s="12"/>
      <c r="G2041" s="12">
        <v>15.12280701754386</v>
      </c>
      <c r="H2041" s="12"/>
      <c r="I2041" s="12"/>
    </row>
    <row r="2042" spans="1:9" x14ac:dyDescent="0.25">
      <c r="A2042" s="10" t="s">
        <v>170</v>
      </c>
      <c r="B2042" s="11" t="s">
        <v>427</v>
      </c>
      <c r="C2042" s="18">
        <v>2020</v>
      </c>
      <c r="D2042" s="12">
        <v>7.8918269230769234</v>
      </c>
      <c r="E2042" s="12"/>
      <c r="F2042" s="12"/>
      <c r="G2042" s="12">
        <v>6</v>
      </c>
      <c r="H2042" s="12"/>
      <c r="I2042" s="12"/>
    </row>
    <row r="2043" spans="1:9" x14ac:dyDescent="0.25">
      <c r="A2043" s="7" t="s">
        <v>170</v>
      </c>
      <c r="B2043" s="8" t="s">
        <v>898</v>
      </c>
      <c r="C2043" s="17">
        <v>2015</v>
      </c>
      <c r="D2043" s="9">
        <v>10.833352784013853</v>
      </c>
      <c r="E2043" s="9">
        <v>12</v>
      </c>
      <c r="F2043" s="9"/>
      <c r="G2043" s="9">
        <v>11.416666666666666</v>
      </c>
      <c r="H2043" s="9"/>
      <c r="I2043" s="9"/>
    </row>
    <row r="2044" spans="1:9" x14ac:dyDescent="0.25">
      <c r="A2044" s="7" t="s">
        <v>170</v>
      </c>
      <c r="B2044" s="8" t="s">
        <v>898</v>
      </c>
      <c r="C2044" s="17">
        <v>2016</v>
      </c>
      <c r="D2044" s="9">
        <v>9.1291242354263122</v>
      </c>
      <c r="E2044" s="9"/>
      <c r="F2044" s="9"/>
      <c r="G2044" s="9">
        <v>11</v>
      </c>
      <c r="H2044" s="9"/>
      <c r="I2044" s="9"/>
    </row>
    <row r="2045" spans="1:9" x14ac:dyDescent="0.25">
      <c r="A2045" s="7" t="s">
        <v>170</v>
      </c>
      <c r="B2045" s="8" t="s">
        <v>898</v>
      </c>
      <c r="C2045" s="17">
        <v>2017</v>
      </c>
      <c r="D2045" s="9">
        <v>10.243837388107179</v>
      </c>
      <c r="E2045" s="9"/>
      <c r="F2045" s="9"/>
      <c r="G2045" s="9">
        <v>9.454545454545455</v>
      </c>
      <c r="H2045" s="9"/>
      <c r="I2045" s="9"/>
    </row>
    <row r="2046" spans="1:9" x14ac:dyDescent="0.25">
      <c r="A2046" s="7" t="s">
        <v>170</v>
      </c>
      <c r="B2046" s="8" t="s">
        <v>898</v>
      </c>
      <c r="C2046" s="17">
        <v>2018</v>
      </c>
      <c r="D2046" s="9">
        <v>10.132074787620196</v>
      </c>
      <c r="E2046" s="9"/>
      <c r="F2046" s="9"/>
      <c r="G2046" s="9">
        <v>8</v>
      </c>
      <c r="H2046" s="9"/>
      <c r="I2046" s="9"/>
    </row>
    <row r="2047" spans="1:9" x14ac:dyDescent="0.25">
      <c r="A2047" s="7" t="s">
        <v>170</v>
      </c>
      <c r="B2047" s="8" t="s">
        <v>428</v>
      </c>
      <c r="C2047" s="17">
        <v>2015</v>
      </c>
      <c r="D2047" s="9">
        <v>0.88998857085789285</v>
      </c>
      <c r="E2047" s="9">
        <v>3.8148849482354819</v>
      </c>
      <c r="F2047" s="9"/>
      <c r="G2047" s="9"/>
      <c r="H2047" s="9"/>
      <c r="I2047" s="9"/>
    </row>
    <row r="2048" spans="1:9" x14ac:dyDescent="0.25">
      <c r="A2048" s="7" t="s">
        <v>170</v>
      </c>
      <c r="B2048" s="8" t="s">
        <v>428</v>
      </c>
      <c r="C2048" s="17">
        <v>2016</v>
      </c>
      <c r="D2048" s="9">
        <v>0.82990185108605008</v>
      </c>
      <c r="E2048" s="9">
        <v>3.2995061267928008</v>
      </c>
      <c r="F2048" s="9"/>
      <c r="G2048" s="9"/>
      <c r="H2048" s="9"/>
      <c r="I2048" s="9"/>
    </row>
    <row r="2049" spans="1:9" x14ac:dyDescent="0.25">
      <c r="A2049" s="7" t="s">
        <v>429</v>
      </c>
      <c r="B2049" s="8" t="s">
        <v>430</v>
      </c>
      <c r="C2049" s="17">
        <v>2017</v>
      </c>
      <c r="D2049" s="9">
        <v>26.976351129942859</v>
      </c>
      <c r="E2049" s="9">
        <v>8.8958736591734109</v>
      </c>
      <c r="F2049" s="9">
        <v>9.0202188814446433</v>
      </c>
      <c r="G2049" s="9">
        <v>40.8393768115942</v>
      </c>
      <c r="H2049" s="9"/>
      <c r="I2049" s="9"/>
    </row>
    <row r="2050" spans="1:9" x14ac:dyDescent="0.25">
      <c r="A2050" s="7" t="s">
        <v>429</v>
      </c>
      <c r="B2050" s="8" t="s">
        <v>430</v>
      </c>
      <c r="C2050" s="17">
        <v>2018</v>
      </c>
      <c r="D2050" s="9">
        <v>10</v>
      </c>
      <c r="E2050" s="9"/>
      <c r="F2050" s="9"/>
      <c r="G2050" s="9"/>
      <c r="H2050" s="9"/>
      <c r="I2050" s="9"/>
    </row>
    <row r="2051" spans="1:9" x14ac:dyDescent="0.25">
      <c r="A2051" s="10" t="s">
        <v>429</v>
      </c>
      <c r="B2051" s="11" t="s">
        <v>430</v>
      </c>
      <c r="C2051" s="18">
        <v>2019</v>
      </c>
      <c r="D2051" s="12">
        <v>17.320528920735761</v>
      </c>
      <c r="E2051" s="12">
        <v>17.076697982442631</v>
      </c>
      <c r="F2051" s="12">
        <v>17.48720211827008</v>
      </c>
      <c r="G2051" s="12">
        <v>32.009090909090908</v>
      </c>
      <c r="H2051" s="12"/>
      <c r="I2051" s="12"/>
    </row>
    <row r="2052" spans="1:9" x14ac:dyDescent="0.25">
      <c r="A2052" s="7" t="s">
        <v>429</v>
      </c>
      <c r="B2052" s="8" t="s">
        <v>431</v>
      </c>
      <c r="C2052" s="17">
        <v>2015</v>
      </c>
      <c r="D2052" s="9">
        <v>22.634260032267747</v>
      </c>
      <c r="E2052" s="9">
        <v>9.6666666666666661</v>
      </c>
      <c r="F2052" s="9"/>
      <c r="G2052" s="9"/>
      <c r="H2052" s="9"/>
      <c r="I2052" s="9"/>
    </row>
    <row r="2053" spans="1:9" x14ac:dyDescent="0.25">
      <c r="A2053" s="7" t="s">
        <v>429</v>
      </c>
      <c r="B2053" s="8" t="s">
        <v>431</v>
      </c>
      <c r="C2053" s="17">
        <v>2016</v>
      </c>
      <c r="D2053" s="9">
        <v>21.711758671949486</v>
      </c>
      <c r="E2053" s="9">
        <v>15.5</v>
      </c>
      <c r="F2053" s="9">
        <v>18.600000000000001</v>
      </c>
      <c r="G2053" s="9"/>
      <c r="H2053" s="9"/>
      <c r="I2053" s="9"/>
    </row>
    <row r="2054" spans="1:9" x14ac:dyDescent="0.25">
      <c r="A2054" s="7" t="s">
        <v>429</v>
      </c>
      <c r="B2054" s="8" t="s">
        <v>431</v>
      </c>
      <c r="C2054" s="17">
        <v>2017</v>
      </c>
      <c r="D2054" s="9">
        <v>17.93339467549994</v>
      </c>
      <c r="E2054" s="9">
        <v>17.76928016433417</v>
      </c>
      <c r="F2054" s="9">
        <v>26.352125048901247</v>
      </c>
      <c r="G2054" s="9"/>
      <c r="H2054" s="9"/>
      <c r="I2054" s="9"/>
    </row>
    <row r="2055" spans="1:9" x14ac:dyDescent="0.25">
      <c r="A2055" s="10" t="s">
        <v>429</v>
      </c>
      <c r="B2055" s="11" t="s">
        <v>431</v>
      </c>
      <c r="C2055" s="18">
        <v>2019</v>
      </c>
      <c r="D2055" s="12">
        <v>42.287878787878789</v>
      </c>
      <c r="E2055" s="12">
        <v>17.95846394984326</v>
      </c>
      <c r="F2055" s="12">
        <v>21.551724137931036</v>
      </c>
      <c r="G2055" s="12">
        <v>9</v>
      </c>
      <c r="H2055" s="12"/>
      <c r="I2055" s="12"/>
    </row>
    <row r="2056" spans="1:9" x14ac:dyDescent="0.25">
      <c r="A2056" s="7" t="s">
        <v>429</v>
      </c>
      <c r="B2056" s="8" t="s">
        <v>432</v>
      </c>
      <c r="C2056" s="17">
        <v>2015</v>
      </c>
      <c r="D2056" s="9">
        <v>16.170430717452756</v>
      </c>
      <c r="E2056" s="9">
        <v>16.433038785364563</v>
      </c>
      <c r="F2056" s="9">
        <v>16.84612086350559</v>
      </c>
      <c r="G2056" s="9">
        <v>14.684050100035909</v>
      </c>
      <c r="H2056" s="9">
        <v>18.383615413438559</v>
      </c>
      <c r="I2056" s="9">
        <v>16.312081504272033</v>
      </c>
    </row>
    <row r="2057" spans="1:9" x14ac:dyDescent="0.25">
      <c r="A2057" s="7" t="s">
        <v>429</v>
      </c>
      <c r="B2057" s="8" t="s">
        <v>432</v>
      </c>
      <c r="C2057" s="17">
        <v>2016</v>
      </c>
      <c r="D2057" s="9">
        <v>17.540259823782879</v>
      </c>
      <c r="E2057" s="9">
        <v>16.969336928253657</v>
      </c>
      <c r="F2057" s="9">
        <v>16.335294575366124</v>
      </c>
      <c r="G2057" s="9">
        <v>13.967704949656769</v>
      </c>
      <c r="H2057" s="9">
        <v>15.892953156906652</v>
      </c>
      <c r="I2057" s="9">
        <v>12.747642602546202</v>
      </c>
    </row>
    <row r="2058" spans="1:9" x14ac:dyDescent="0.25">
      <c r="A2058" s="7" t="s">
        <v>429</v>
      </c>
      <c r="B2058" s="8" t="s">
        <v>432</v>
      </c>
      <c r="C2058" s="17">
        <v>2017</v>
      </c>
      <c r="D2058" s="9">
        <v>15.056764705882353</v>
      </c>
      <c r="E2058" s="9">
        <v>13.854113254500408</v>
      </c>
      <c r="F2058" s="9">
        <v>16.243929887895455</v>
      </c>
      <c r="G2058" s="9">
        <v>11.26946446079072</v>
      </c>
      <c r="H2058" s="9">
        <v>14.501528081932644</v>
      </c>
      <c r="I2058" s="9">
        <v>13.726989098452037</v>
      </c>
    </row>
    <row r="2059" spans="1:9" x14ac:dyDescent="0.25">
      <c r="A2059" s="7" t="s">
        <v>429</v>
      </c>
      <c r="B2059" s="8" t="s">
        <v>432</v>
      </c>
      <c r="C2059" s="17">
        <v>2018</v>
      </c>
      <c r="D2059" s="9">
        <v>16.505747126436781</v>
      </c>
      <c r="E2059" s="9">
        <v>16.434343434343436</v>
      </c>
      <c r="F2059" s="9">
        <v>18.736716891356068</v>
      </c>
      <c r="G2059" s="9">
        <v>12.422541966426859</v>
      </c>
      <c r="H2059" s="9">
        <v>17.982188295165393</v>
      </c>
      <c r="I2059" s="9">
        <v>16.418032786885245</v>
      </c>
    </row>
    <row r="2060" spans="1:9" x14ac:dyDescent="0.25">
      <c r="A2060" s="10" t="s">
        <v>429</v>
      </c>
      <c r="B2060" s="11" t="s">
        <v>432</v>
      </c>
      <c r="C2060" s="18">
        <v>2019</v>
      </c>
      <c r="D2060" s="12">
        <v>20.571678321678323</v>
      </c>
      <c r="E2060" s="12">
        <v>23.667283298097253</v>
      </c>
      <c r="F2060" s="12">
        <v>24.627446569178854</v>
      </c>
      <c r="G2060" s="12">
        <v>18.468442524598032</v>
      </c>
      <c r="H2060" s="12">
        <v>23.354584020740042</v>
      </c>
      <c r="I2060" s="12">
        <v>19.129510064565135</v>
      </c>
    </row>
    <row r="2061" spans="1:9" x14ac:dyDescent="0.25">
      <c r="A2061" s="10" t="s">
        <v>429</v>
      </c>
      <c r="B2061" s="11" t="s">
        <v>432</v>
      </c>
      <c r="C2061" s="18">
        <v>2020</v>
      </c>
      <c r="D2061" s="12">
        <v>12.704225352112676</v>
      </c>
      <c r="E2061" s="12">
        <v>15.184738955823294</v>
      </c>
      <c r="F2061" s="12">
        <v>15.359177215189874</v>
      </c>
      <c r="G2061" s="12">
        <v>11.637350705754615</v>
      </c>
      <c r="H2061" s="12">
        <v>15.494614747307374</v>
      </c>
      <c r="I2061" s="12">
        <v>10.189973614775726</v>
      </c>
    </row>
    <row r="2062" spans="1:9" x14ac:dyDescent="0.25">
      <c r="A2062" s="7" t="s">
        <v>429</v>
      </c>
      <c r="B2062" s="8" t="s">
        <v>433</v>
      </c>
      <c r="C2062" s="17">
        <v>2015</v>
      </c>
      <c r="D2062" s="9">
        <v>15.61976895548616</v>
      </c>
      <c r="E2062" s="9">
        <v>12.929790245773392</v>
      </c>
      <c r="F2062" s="9">
        <v>16.220497347949784</v>
      </c>
      <c r="G2062" s="9"/>
      <c r="H2062" s="9"/>
      <c r="I2062" s="9"/>
    </row>
    <row r="2063" spans="1:9" x14ac:dyDescent="0.25">
      <c r="A2063" s="7" t="s">
        <v>429</v>
      </c>
      <c r="B2063" s="8" t="s">
        <v>433</v>
      </c>
      <c r="C2063" s="17">
        <v>2016</v>
      </c>
      <c r="D2063" s="9">
        <v>15.224155392075788</v>
      </c>
      <c r="E2063" s="9">
        <v>16.612612973805884</v>
      </c>
      <c r="F2063" s="9">
        <v>20.743121390079803</v>
      </c>
      <c r="G2063" s="9"/>
      <c r="H2063" s="9"/>
      <c r="I2063" s="9"/>
    </row>
    <row r="2064" spans="1:9" x14ac:dyDescent="0.25">
      <c r="A2064" s="7" t="s">
        <v>429</v>
      </c>
      <c r="B2064" s="8" t="s">
        <v>433</v>
      </c>
      <c r="C2064" s="17">
        <v>2017</v>
      </c>
      <c r="D2064" s="9">
        <v>18.995069695973196</v>
      </c>
      <c r="E2064" s="9">
        <v>17.463221283746616</v>
      </c>
      <c r="F2064" s="9">
        <v>19.951996252434331</v>
      </c>
      <c r="G2064" s="9"/>
      <c r="H2064" s="9"/>
      <c r="I2064" s="9"/>
    </row>
    <row r="2065" spans="1:9" x14ac:dyDescent="0.25">
      <c r="A2065" s="7" t="s">
        <v>429</v>
      </c>
      <c r="B2065" s="8" t="s">
        <v>433</v>
      </c>
      <c r="C2065" s="17">
        <v>2018</v>
      </c>
      <c r="D2065" s="9">
        <v>15.731147540983606</v>
      </c>
      <c r="E2065" s="9">
        <v>18.036238136324418</v>
      </c>
      <c r="F2065" s="9">
        <v>36.445229681978802</v>
      </c>
      <c r="G2065" s="9"/>
      <c r="H2065" s="9"/>
      <c r="I2065" s="9"/>
    </row>
    <row r="2066" spans="1:9" x14ac:dyDescent="0.25">
      <c r="A2066" s="10" t="s">
        <v>429</v>
      </c>
      <c r="B2066" s="11" t="s">
        <v>433</v>
      </c>
      <c r="C2066" s="18">
        <v>2019</v>
      </c>
      <c r="D2066" s="12">
        <v>18.001943005181346</v>
      </c>
      <c r="E2066" s="12">
        <v>18.792774711490217</v>
      </c>
      <c r="F2066" s="12">
        <v>19.225984796129925</v>
      </c>
      <c r="G2066" s="12"/>
      <c r="H2066" s="12"/>
      <c r="I2066" s="12"/>
    </row>
    <row r="2067" spans="1:9" x14ac:dyDescent="0.25">
      <c r="A2067" s="7" t="s">
        <v>429</v>
      </c>
      <c r="B2067" s="8" t="s">
        <v>434</v>
      </c>
      <c r="C2067" s="17">
        <v>2015</v>
      </c>
      <c r="D2067" s="9">
        <v>18.477973363542294</v>
      </c>
      <c r="E2067" s="9">
        <v>20.605718130688398</v>
      </c>
      <c r="F2067" s="9">
        <v>22.749933873939213</v>
      </c>
      <c r="G2067" s="9">
        <v>24.315709415604772</v>
      </c>
      <c r="H2067" s="9">
        <v>46.31165003578797</v>
      </c>
      <c r="I2067" s="9"/>
    </row>
    <row r="2068" spans="1:9" x14ac:dyDescent="0.25">
      <c r="A2068" s="7" t="s">
        <v>429</v>
      </c>
      <c r="B2068" s="8" t="s">
        <v>434</v>
      </c>
      <c r="C2068" s="17">
        <v>2016</v>
      </c>
      <c r="D2068" s="9">
        <v>16.496481928810443</v>
      </c>
      <c r="E2068" s="9">
        <v>19.059503938808248</v>
      </c>
      <c r="F2068" s="9">
        <v>19.349278225763722</v>
      </c>
      <c r="G2068" s="9">
        <v>34.355709125755574</v>
      </c>
      <c r="H2068" s="9">
        <v>45.448450017415539</v>
      </c>
      <c r="I2068" s="9">
        <v>43.519140989729216</v>
      </c>
    </row>
    <row r="2069" spans="1:9" x14ac:dyDescent="0.25">
      <c r="A2069" s="7" t="s">
        <v>429</v>
      </c>
      <c r="B2069" s="8" t="s">
        <v>434</v>
      </c>
      <c r="C2069" s="17">
        <v>2017</v>
      </c>
      <c r="D2069" s="9">
        <v>14.002247634876317</v>
      </c>
      <c r="E2069" s="9">
        <v>15.840496975005903</v>
      </c>
      <c r="F2069" s="9">
        <v>16.786068898317207</v>
      </c>
      <c r="G2069" s="9">
        <v>30.990725047080982</v>
      </c>
      <c r="H2069" s="9">
        <v>30.513565004856957</v>
      </c>
      <c r="I2069" s="9">
        <v>40.917647058823533</v>
      </c>
    </row>
    <row r="2070" spans="1:9" x14ac:dyDescent="0.25">
      <c r="A2070" s="7" t="s">
        <v>429</v>
      </c>
      <c r="B2070" s="8" t="s">
        <v>434</v>
      </c>
      <c r="C2070" s="17">
        <v>2018</v>
      </c>
      <c r="D2070" s="9">
        <v>15.518166089965398</v>
      </c>
      <c r="E2070" s="9">
        <v>17.786885245901637</v>
      </c>
      <c r="F2070" s="9">
        <v>19.371221017245745</v>
      </c>
      <c r="G2070" s="9">
        <v>35.940677966101696</v>
      </c>
      <c r="H2070" s="9">
        <v>36.525252525252526</v>
      </c>
      <c r="I2070" s="9">
        <v>40.823529411764703</v>
      </c>
    </row>
    <row r="2071" spans="1:9" x14ac:dyDescent="0.25">
      <c r="A2071" s="10" t="s">
        <v>429</v>
      </c>
      <c r="B2071" s="11" t="s">
        <v>434</v>
      </c>
      <c r="C2071" s="18">
        <v>2019</v>
      </c>
      <c r="D2071" s="12">
        <v>14.81758691206544</v>
      </c>
      <c r="E2071" s="12">
        <v>16.884138628889453</v>
      </c>
      <c r="F2071" s="12">
        <v>18.559999999999999</v>
      </c>
      <c r="G2071" s="12">
        <v>35.163179916317993</v>
      </c>
      <c r="H2071" s="12">
        <v>28.705882352941178</v>
      </c>
      <c r="I2071" s="12">
        <v>44.402985074626862</v>
      </c>
    </row>
    <row r="2072" spans="1:9" x14ac:dyDescent="0.25">
      <c r="A2072" s="7" t="s">
        <v>429</v>
      </c>
      <c r="B2072" s="8" t="s">
        <v>435</v>
      </c>
      <c r="C2072" s="17">
        <v>2015</v>
      </c>
      <c r="D2072" s="9">
        <v>11.302564102564101</v>
      </c>
      <c r="E2072" s="9">
        <v>12.620110358601512</v>
      </c>
      <c r="F2072" s="9">
        <v>13.313461516025853</v>
      </c>
      <c r="G2072" s="9">
        <v>12.634878116318379</v>
      </c>
      <c r="H2072" s="9">
        <v>15.068959056913958</v>
      </c>
      <c r="I2072" s="9">
        <v>19.207692307692305</v>
      </c>
    </row>
    <row r="2073" spans="1:9" x14ac:dyDescent="0.25">
      <c r="A2073" s="7" t="s">
        <v>429</v>
      </c>
      <c r="B2073" s="8" t="s">
        <v>435</v>
      </c>
      <c r="C2073" s="17">
        <v>2016</v>
      </c>
      <c r="D2073" s="9">
        <v>10.257452574525745</v>
      </c>
      <c r="E2073" s="9">
        <v>10.855053293188375</v>
      </c>
      <c r="F2073" s="9">
        <v>11.757347859326407</v>
      </c>
      <c r="G2073" s="9">
        <v>11.711368250916442</v>
      </c>
      <c r="H2073" s="9">
        <v>13.708369898099319</v>
      </c>
      <c r="I2073" s="9">
        <v>21.13986013986014</v>
      </c>
    </row>
    <row r="2074" spans="1:9" x14ac:dyDescent="0.25">
      <c r="A2074" s="7" t="s">
        <v>429</v>
      </c>
      <c r="B2074" s="8" t="s">
        <v>435</v>
      </c>
      <c r="C2074" s="17">
        <v>2017</v>
      </c>
      <c r="D2074" s="9">
        <v>10.890428590168849</v>
      </c>
      <c r="E2074" s="9">
        <v>11.115139097192072</v>
      </c>
      <c r="F2074" s="9">
        <v>12.073423467404432</v>
      </c>
      <c r="G2074" s="9">
        <v>12.551509460856135</v>
      </c>
      <c r="H2074" s="9">
        <v>10.26326867717262</v>
      </c>
      <c r="I2074" s="9">
        <v>15.765863765863767</v>
      </c>
    </row>
    <row r="2075" spans="1:9" x14ac:dyDescent="0.25">
      <c r="A2075" s="7" t="s">
        <v>429</v>
      </c>
      <c r="B2075" s="8" t="s">
        <v>435</v>
      </c>
      <c r="C2075" s="17">
        <v>2018</v>
      </c>
      <c r="D2075" s="9">
        <v>11.502941176470587</v>
      </c>
      <c r="E2075" s="9">
        <v>10.208932298006706</v>
      </c>
      <c r="F2075" s="9">
        <v>11.482323163999018</v>
      </c>
      <c r="G2075" s="9">
        <v>12.038024064673811</v>
      </c>
      <c r="H2075" s="9">
        <v>9.1302923976608188</v>
      </c>
      <c r="I2075" s="9">
        <v>17.969696969696969</v>
      </c>
    </row>
    <row r="2076" spans="1:9" x14ac:dyDescent="0.25">
      <c r="A2076" s="10" t="s">
        <v>429</v>
      </c>
      <c r="B2076" s="11" t="s">
        <v>435</v>
      </c>
      <c r="C2076" s="18">
        <v>2019</v>
      </c>
      <c r="D2076" s="12">
        <v>21.430152143845088</v>
      </c>
      <c r="E2076" s="12">
        <v>19.428788166129337</v>
      </c>
      <c r="F2076" s="12">
        <v>21.767105654025151</v>
      </c>
      <c r="G2076" s="12">
        <v>24.427251732101617</v>
      </c>
      <c r="H2076" s="12">
        <v>18.641393442622952</v>
      </c>
      <c r="I2076" s="12">
        <v>41.084745762711862</v>
      </c>
    </row>
    <row r="2077" spans="1:9" x14ac:dyDescent="0.25">
      <c r="A2077" s="7" t="s">
        <v>429</v>
      </c>
      <c r="B2077" s="8" t="s">
        <v>436</v>
      </c>
      <c r="C2077" s="17">
        <v>2015</v>
      </c>
      <c r="D2077" s="9">
        <v>15.223230858052245</v>
      </c>
      <c r="E2077" s="9">
        <v>13.625739345324906</v>
      </c>
      <c r="F2077" s="9">
        <v>13.834125927466888</v>
      </c>
      <c r="G2077" s="9"/>
      <c r="H2077" s="9"/>
      <c r="I2077" s="9"/>
    </row>
    <row r="2078" spans="1:9" x14ac:dyDescent="0.25">
      <c r="A2078" s="7" t="s">
        <v>429</v>
      </c>
      <c r="B2078" s="8" t="s">
        <v>436</v>
      </c>
      <c r="C2078" s="17">
        <v>2016</v>
      </c>
      <c r="D2078" s="9">
        <v>13.984046485723104</v>
      </c>
      <c r="E2078" s="9">
        <v>13.389865091032064</v>
      </c>
      <c r="F2078" s="9">
        <v>13.92025462962963</v>
      </c>
      <c r="G2078" s="9"/>
      <c r="H2078" s="9"/>
      <c r="I2078" s="9"/>
    </row>
    <row r="2079" spans="1:9" x14ac:dyDescent="0.25">
      <c r="A2079" s="7" t="s">
        <v>429</v>
      </c>
      <c r="B2079" s="8" t="s">
        <v>436</v>
      </c>
      <c r="C2079" s="17">
        <v>2017</v>
      </c>
      <c r="D2079" s="9">
        <v>11.206480665063038</v>
      </c>
      <c r="E2079" s="9">
        <v>13.329163827693238</v>
      </c>
      <c r="F2079" s="9">
        <v>5.1638888888888888</v>
      </c>
      <c r="G2079" s="9"/>
      <c r="H2079" s="9"/>
      <c r="I2079" s="9"/>
    </row>
    <row r="2080" spans="1:9" x14ac:dyDescent="0.25">
      <c r="A2080" s="7" t="s">
        <v>429</v>
      </c>
      <c r="B2080" s="8" t="s">
        <v>436</v>
      </c>
      <c r="C2080" s="17">
        <v>2018</v>
      </c>
      <c r="D2080" s="9">
        <v>10.581248448475892</v>
      </c>
      <c r="E2080" s="9">
        <v>14.995887445887444</v>
      </c>
      <c r="F2080" s="9">
        <v>10.377142857142859</v>
      </c>
      <c r="G2080" s="9"/>
      <c r="H2080" s="9"/>
      <c r="I2080" s="9"/>
    </row>
    <row r="2081" spans="1:9" x14ac:dyDescent="0.25">
      <c r="A2081" s="10" t="s">
        <v>429</v>
      </c>
      <c r="B2081" s="11" t="s">
        <v>436</v>
      </c>
      <c r="C2081" s="18">
        <v>2019</v>
      </c>
      <c r="D2081" s="12">
        <v>10.238731218697829</v>
      </c>
      <c r="E2081" s="12">
        <v>16.80952380952381</v>
      </c>
      <c r="F2081" s="12">
        <v>8</v>
      </c>
      <c r="G2081" s="12"/>
      <c r="H2081" s="12"/>
      <c r="I2081" s="12"/>
    </row>
    <row r="2082" spans="1:9" x14ac:dyDescent="0.25">
      <c r="A2082" s="7" t="s">
        <v>429</v>
      </c>
      <c r="B2082" s="8" t="s">
        <v>437</v>
      </c>
      <c r="C2082" s="17">
        <v>2015</v>
      </c>
      <c r="D2082" s="9">
        <v>16.275995635570105</v>
      </c>
      <c r="E2082" s="9">
        <v>18.395370823728534</v>
      </c>
      <c r="F2082" s="9">
        <v>22.326553191489364</v>
      </c>
      <c r="G2082" s="9">
        <v>12.129999999999999</v>
      </c>
      <c r="H2082" s="9"/>
      <c r="I2082" s="9"/>
    </row>
    <row r="2083" spans="1:9" x14ac:dyDescent="0.25">
      <c r="A2083" s="7" t="s">
        <v>429</v>
      </c>
      <c r="B2083" s="8" t="s">
        <v>437</v>
      </c>
      <c r="C2083" s="17">
        <v>2016</v>
      </c>
      <c r="D2083" s="9">
        <v>10.682441593658741</v>
      </c>
      <c r="E2083" s="9">
        <v>19.049532508696483</v>
      </c>
      <c r="F2083" s="9">
        <v>23.184000000000001</v>
      </c>
      <c r="G2083" s="9">
        <v>23.360000000000003</v>
      </c>
      <c r="H2083" s="9"/>
      <c r="I2083" s="9"/>
    </row>
    <row r="2084" spans="1:9" x14ac:dyDescent="0.25">
      <c r="A2084" s="7" t="s">
        <v>429</v>
      </c>
      <c r="B2084" s="8" t="s">
        <v>437</v>
      </c>
      <c r="C2084" s="17">
        <v>2017</v>
      </c>
      <c r="D2084" s="9">
        <v>13.797356708640905</v>
      </c>
      <c r="E2084" s="9">
        <v>14.672490842782098</v>
      </c>
      <c r="F2084" s="9">
        <v>18.145560583207644</v>
      </c>
      <c r="G2084" s="9">
        <v>15</v>
      </c>
      <c r="H2084" s="9"/>
      <c r="I2084" s="9">
        <v>43</v>
      </c>
    </row>
    <row r="2085" spans="1:9" x14ac:dyDescent="0.25">
      <c r="A2085" s="7" t="s">
        <v>429</v>
      </c>
      <c r="B2085" s="8" t="s">
        <v>437</v>
      </c>
      <c r="C2085" s="17">
        <v>2018</v>
      </c>
      <c r="D2085" s="9">
        <v>12.67526530612245</v>
      </c>
      <c r="E2085" s="9">
        <v>16.592898743603101</v>
      </c>
      <c r="F2085" s="9">
        <v>19.316096866096863</v>
      </c>
      <c r="G2085" s="9">
        <v>9.9600000000000009</v>
      </c>
      <c r="H2085" s="9"/>
      <c r="I2085" s="9"/>
    </row>
    <row r="2086" spans="1:9" x14ac:dyDescent="0.25">
      <c r="A2086" s="10" t="s">
        <v>429</v>
      </c>
      <c r="B2086" s="11" t="s">
        <v>437</v>
      </c>
      <c r="C2086" s="18">
        <v>2019</v>
      </c>
      <c r="D2086" s="12">
        <v>16.046583850931675</v>
      </c>
      <c r="E2086" s="12">
        <v>18.431972789115648</v>
      </c>
      <c r="F2086" s="12">
        <v>21.171919770773638</v>
      </c>
      <c r="G2086" s="12">
        <v>8.5</v>
      </c>
      <c r="H2086" s="12"/>
      <c r="I2086" s="12"/>
    </row>
    <row r="2087" spans="1:9" x14ac:dyDescent="0.25">
      <c r="A2087" s="10" t="s">
        <v>429</v>
      </c>
      <c r="B2087" s="11" t="s">
        <v>437</v>
      </c>
      <c r="C2087" s="18">
        <v>2020</v>
      </c>
      <c r="D2087" s="12">
        <v>14.387755102040817</v>
      </c>
      <c r="E2087" s="12">
        <v>18.75</v>
      </c>
      <c r="F2087" s="12">
        <v>20.823076923076922</v>
      </c>
      <c r="G2087" s="12">
        <v>12.7</v>
      </c>
      <c r="H2087" s="12"/>
      <c r="I2087" s="12"/>
    </row>
    <row r="2088" spans="1:9" x14ac:dyDescent="0.25">
      <c r="A2088" s="7" t="s">
        <v>429</v>
      </c>
      <c r="B2088" s="8" t="s">
        <v>164</v>
      </c>
      <c r="C2088" s="17">
        <v>2016</v>
      </c>
      <c r="D2088" s="9"/>
      <c r="E2088" s="9"/>
      <c r="F2088" s="9"/>
      <c r="G2088" s="9"/>
      <c r="H2088" s="9"/>
      <c r="I2088" s="9"/>
    </row>
    <row r="2089" spans="1:9" x14ac:dyDescent="0.25">
      <c r="A2089" s="7" t="s">
        <v>429</v>
      </c>
      <c r="B2089" s="8" t="s">
        <v>438</v>
      </c>
      <c r="C2089" s="17">
        <v>2015</v>
      </c>
      <c r="D2089" s="9">
        <v>11.200226918958228</v>
      </c>
      <c r="E2089" s="9">
        <v>11.616249053165093</v>
      </c>
      <c r="F2089" s="9">
        <v>15.548031674297038</v>
      </c>
      <c r="G2089" s="9">
        <v>24.43531210724759</v>
      </c>
      <c r="H2089" s="9">
        <v>33.68452380952381</v>
      </c>
      <c r="I2089" s="9">
        <v>11.954545454545455</v>
      </c>
    </row>
    <row r="2090" spans="1:9" x14ac:dyDescent="0.25">
      <c r="A2090" s="7" t="s">
        <v>429</v>
      </c>
      <c r="B2090" s="8" t="s">
        <v>438</v>
      </c>
      <c r="C2090" s="17">
        <v>2016</v>
      </c>
      <c r="D2090" s="9">
        <v>8.8433338700255355</v>
      </c>
      <c r="E2090" s="9">
        <v>12.564426110312915</v>
      </c>
      <c r="F2090" s="9">
        <v>11.985016509335003</v>
      </c>
      <c r="G2090" s="9">
        <v>22.365896871945257</v>
      </c>
      <c r="H2090" s="9"/>
      <c r="I2090" s="9">
        <v>8.8166666666666664</v>
      </c>
    </row>
    <row r="2091" spans="1:9" x14ac:dyDescent="0.25">
      <c r="A2091" s="7" t="s">
        <v>429</v>
      </c>
      <c r="B2091" s="8" t="s">
        <v>438</v>
      </c>
      <c r="C2091" s="17">
        <v>2017</v>
      </c>
      <c r="D2091" s="9">
        <v>9.2631826741996246</v>
      </c>
      <c r="E2091" s="9">
        <v>8.8610368045321515</v>
      </c>
      <c r="F2091" s="9">
        <v>12.495730314287082</v>
      </c>
      <c r="G2091" s="9">
        <v>20.119047619047617</v>
      </c>
      <c r="H2091" s="9"/>
      <c r="I2091" s="9">
        <v>9.8333333333333357</v>
      </c>
    </row>
    <row r="2092" spans="1:9" x14ac:dyDescent="0.25">
      <c r="A2092" s="7" t="s">
        <v>429</v>
      </c>
      <c r="B2092" s="8" t="s">
        <v>438</v>
      </c>
      <c r="C2092" s="17">
        <v>2018</v>
      </c>
      <c r="D2092" s="9">
        <v>8.6645264207377863</v>
      </c>
      <c r="E2092" s="9">
        <v>8.9340257300228565</v>
      </c>
      <c r="F2092" s="9">
        <v>12.63893139298826</v>
      </c>
      <c r="G2092" s="9">
        <v>18.84664771381189</v>
      </c>
      <c r="H2092" s="9">
        <v>42.8</v>
      </c>
      <c r="I2092" s="9">
        <v>9.2285714285714295</v>
      </c>
    </row>
    <row r="2093" spans="1:9" x14ac:dyDescent="0.25">
      <c r="A2093" s="10" t="s">
        <v>429</v>
      </c>
      <c r="B2093" s="11" t="s">
        <v>438</v>
      </c>
      <c r="C2093" s="18">
        <v>2019</v>
      </c>
      <c r="D2093" s="12">
        <v>19.13259307642064</v>
      </c>
      <c r="E2093" s="12">
        <v>16.825340647672977</v>
      </c>
      <c r="F2093" s="12">
        <v>22.341189267585207</v>
      </c>
      <c r="G2093" s="12">
        <v>32.560723514211887</v>
      </c>
      <c r="H2093" s="12">
        <v>57.075471698113205</v>
      </c>
      <c r="I2093" s="12">
        <v>14.25</v>
      </c>
    </row>
    <row r="2094" spans="1:9" x14ac:dyDescent="0.25">
      <c r="A2094" s="10" t="s">
        <v>429</v>
      </c>
      <c r="B2094" s="11" t="s">
        <v>438</v>
      </c>
      <c r="C2094" s="18">
        <v>2020</v>
      </c>
      <c r="D2094" s="12">
        <v>10.031428571428572</v>
      </c>
      <c r="E2094" s="12">
        <v>10.145817490494297</v>
      </c>
      <c r="F2094" s="12">
        <v>13.081458494957332</v>
      </c>
      <c r="G2094" s="12">
        <v>18.566666666666666</v>
      </c>
      <c r="H2094" s="12">
        <v>19.75</v>
      </c>
      <c r="I2094" s="12">
        <v>10.875</v>
      </c>
    </row>
    <row r="2095" spans="1:9" x14ac:dyDescent="0.25">
      <c r="A2095" s="7" t="s">
        <v>429</v>
      </c>
      <c r="B2095" s="8" t="s">
        <v>439</v>
      </c>
      <c r="C2095" s="17">
        <v>2015</v>
      </c>
      <c r="D2095" s="9"/>
      <c r="E2095" s="9"/>
      <c r="F2095" s="9"/>
      <c r="G2095" s="9"/>
      <c r="H2095" s="9"/>
      <c r="I2095" s="9"/>
    </row>
    <row r="2096" spans="1:9" x14ac:dyDescent="0.25">
      <c r="A2096" s="7" t="s">
        <v>429</v>
      </c>
      <c r="B2096" s="8" t="s">
        <v>439</v>
      </c>
      <c r="C2096" s="17">
        <v>2016</v>
      </c>
      <c r="D2096" s="9"/>
      <c r="E2096" s="9"/>
      <c r="F2096" s="9"/>
      <c r="G2096" s="9"/>
      <c r="H2096" s="9"/>
      <c r="I2096" s="9"/>
    </row>
    <row r="2097" spans="1:9" x14ac:dyDescent="0.25">
      <c r="A2097" s="7" t="s">
        <v>429</v>
      </c>
      <c r="B2097" s="8" t="s">
        <v>439</v>
      </c>
      <c r="C2097" s="17">
        <v>2017</v>
      </c>
      <c r="D2097" s="9"/>
      <c r="E2097" s="9"/>
      <c r="F2097" s="9"/>
      <c r="G2097" s="9"/>
      <c r="H2097" s="9"/>
      <c r="I2097" s="9"/>
    </row>
    <row r="2098" spans="1:9" x14ac:dyDescent="0.25">
      <c r="A2098" s="10" t="s">
        <v>429</v>
      </c>
      <c r="B2098" s="11" t="s">
        <v>439</v>
      </c>
      <c r="C2098" s="18">
        <v>2020</v>
      </c>
      <c r="D2098" s="12">
        <v>10.386363636363637</v>
      </c>
      <c r="E2098" s="12">
        <v>9.0550133096716952</v>
      </c>
      <c r="F2098" s="12"/>
      <c r="G2098" s="12"/>
      <c r="H2098" s="12"/>
      <c r="I2098" s="12"/>
    </row>
    <row r="2099" spans="1:9" x14ac:dyDescent="0.25">
      <c r="A2099" s="7" t="s">
        <v>429</v>
      </c>
      <c r="B2099" s="8" t="s">
        <v>440</v>
      </c>
      <c r="C2099" s="17">
        <v>2015</v>
      </c>
      <c r="D2099" s="9">
        <v>21.715418006237282</v>
      </c>
      <c r="E2099" s="9">
        <v>17.770807305140632</v>
      </c>
      <c r="F2099" s="9">
        <v>18.634019852908583</v>
      </c>
      <c r="G2099" s="9">
        <v>26.493055555555554</v>
      </c>
      <c r="H2099" s="9"/>
      <c r="I2099" s="9"/>
    </row>
    <row r="2100" spans="1:9" x14ac:dyDescent="0.25">
      <c r="A2100" s="7" t="s">
        <v>429</v>
      </c>
      <c r="B2100" s="8" t="s">
        <v>440</v>
      </c>
      <c r="C2100" s="17">
        <v>2016</v>
      </c>
      <c r="D2100" s="9">
        <v>15.180770278862751</v>
      </c>
      <c r="E2100" s="9">
        <v>15.194983168316826</v>
      </c>
      <c r="F2100" s="9">
        <v>14.173858435151109</v>
      </c>
      <c r="G2100" s="9">
        <v>19.666666666666668</v>
      </c>
      <c r="H2100" s="9"/>
      <c r="I2100" s="9"/>
    </row>
    <row r="2101" spans="1:9" x14ac:dyDescent="0.25">
      <c r="A2101" s="7" t="s">
        <v>429</v>
      </c>
      <c r="B2101" s="8" t="s">
        <v>440</v>
      </c>
      <c r="C2101" s="17">
        <v>2017</v>
      </c>
      <c r="D2101" s="9">
        <v>16.626077360955581</v>
      </c>
      <c r="E2101" s="9">
        <v>16.025581312802171</v>
      </c>
      <c r="F2101" s="9">
        <v>16.412571483271815</v>
      </c>
      <c r="G2101" s="9">
        <v>32.093333333333334</v>
      </c>
      <c r="H2101" s="9"/>
      <c r="I2101" s="9"/>
    </row>
    <row r="2102" spans="1:9" x14ac:dyDescent="0.25">
      <c r="A2102" s="7" t="s">
        <v>429</v>
      </c>
      <c r="B2102" s="8" t="s">
        <v>440</v>
      </c>
      <c r="C2102" s="17">
        <v>2018</v>
      </c>
      <c r="D2102" s="9">
        <v>17.888616175783078</v>
      </c>
      <c r="E2102" s="9">
        <v>17.026192282118551</v>
      </c>
      <c r="F2102" s="9">
        <v>18.218893814276591</v>
      </c>
      <c r="G2102" s="9">
        <v>24.525151515151514</v>
      </c>
      <c r="H2102" s="9"/>
      <c r="I2102" s="9"/>
    </row>
    <row r="2103" spans="1:9" x14ac:dyDescent="0.25">
      <c r="A2103" s="10" t="s">
        <v>429</v>
      </c>
      <c r="B2103" s="11" t="s">
        <v>440</v>
      </c>
      <c r="C2103" s="18">
        <v>2019</v>
      </c>
      <c r="D2103" s="12">
        <v>28.306382978723406</v>
      </c>
      <c r="E2103" s="12">
        <v>28.947144240077446</v>
      </c>
      <c r="F2103" s="12">
        <v>30.007455197132618</v>
      </c>
      <c r="G2103" s="12">
        <v>57.267123287671232</v>
      </c>
      <c r="H2103" s="12"/>
      <c r="I2103" s="12"/>
    </row>
    <row r="2104" spans="1:9" x14ac:dyDescent="0.25">
      <c r="A2104" s="7" t="s">
        <v>429</v>
      </c>
      <c r="B2104" s="8" t="s">
        <v>441</v>
      </c>
      <c r="C2104" s="17">
        <v>2015</v>
      </c>
      <c r="D2104" s="9">
        <v>27.784869428158188</v>
      </c>
      <c r="E2104" s="9">
        <v>25.253362242339431</v>
      </c>
      <c r="F2104" s="9">
        <v>21.549213406821853</v>
      </c>
      <c r="G2104" s="9">
        <v>23.263689663059754</v>
      </c>
      <c r="H2104" s="9">
        <v>42.007262913033941</v>
      </c>
      <c r="I2104" s="9">
        <v>44.899018527746279</v>
      </c>
    </row>
    <row r="2105" spans="1:9" x14ac:dyDescent="0.25">
      <c r="A2105" s="7" t="s">
        <v>429</v>
      </c>
      <c r="B2105" s="8" t="s">
        <v>441</v>
      </c>
      <c r="C2105" s="17">
        <v>2016</v>
      </c>
      <c r="D2105" s="9">
        <v>26.520500164633162</v>
      </c>
      <c r="E2105" s="9">
        <v>24.196183512217527</v>
      </c>
      <c r="F2105" s="9">
        <v>20.30432326337889</v>
      </c>
      <c r="G2105" s="9">
        <v>22.735838662551924</v>
      </c>
      <c r="H2105" s="9">
        <v>38.279434663097753</v>
      </c>
      <c r="I2105" s="9">
        <v>40.362908103284163</v>
      </c>
    </row>
    <row r="2106" spans="1:9" x14ac:dyDescent="0.25">
      <c r="A2106" s="7" t="s">
        <v>429</v>
      </c>
      <c r="B2106" s="8" t="s">
        <v>441</v>
      </c>
      <c r="C2106" s="17">
        <v>2017</v>
      </c>
      <c r="D2106" s="9">
        <v>26.193505594763526</v>
      </c>
      <c r="E2106" s="9">
        <v>23.897094563451446</v>
      </c>
      <c r="F2106" s="9">
        <v>21.143024433457555</v>
      </c>
      <c r="G2106" s="9">
        <v>21.886555065749604</v>
      </c>
      <c r="H2106" s="9">
        <v>37.344625472870298</v>
      </c>
      <c r="I2106" s="9">
        <v>37.810009077942269</v>
      </c>
    </row>
    <row r="2107" spans="1:9" x14ac:dyDescent="0.25">
      <c r="A2107" s="7" t="s">
        <v>429</v>
      </c>
      <c r="B2107" s="8" t="s">
        <v>441</v>
      </c>
      <c r="C2107" s="17">
        <v>2018</v>
      </c>
      <c r="D2107" s="9">
        <v>25.526132192753966</v>
      </c>
      <c r="E2107" s="9">
        <v>23.549701500238641</v>
      </c>
      <c r="F2107" s="9">
        <v>21.025595862290597</v>
      </c>
      <c r="G2107" s="9">
        <v>22.616719468541671</v>
      </c>
      <c r="H2107" s="9">
        <v>35.214554154782149</v>
      </c>
      <c r="I2107" s="9">
        <v>38.340610387496646</v>
      </c>
    </row>
    <row r="2108" spans="1:9" x14ac:dyDescent="0.25">
      <c r="A2108" s="10" t="s">
        <v>429</v>
      </c>
      <c r="B2108" s="11" t="s">
        <v>441</v>
      </c>
      <c r="C2108" s="18">
        <v>2019</v>
      </c>
      <c r="D2108" s="12">
        <v>25.289280185758514</v>
      </c>
      <c r="E2108" s="12">
        <v>22.867740241554351</v>
      </c>
      <c r="F2108" s="12">
        <v>20.842534442508139</v>
      </c>
      <c r="G2108" s="12">
        <v>19.859409081895699</v>
      </c>
      <c r="H2108" s="12">
        <v>27.778823095369859</v>
      </c>
      <c r="I2108" s="12">
        <v>38.712202718006793</v>
      </c>
    </row>
    <row r="2109" spans="1:9" x14ac:dyDescent="0.25">
      <c r="A2109" s="7" t="s">
        <v>429</v>
      </c>
      <c r="B2109" s="8" t="s">
        <v>442</v>
      </c>
      <c r="C2109" s="17">
        <v>2015</v>
      </c>
      <c r="D2109" s="9">
        <v>19.582866743250431</v>
      </c>
      <c r="E2109" s="9">
        <v>24.460778229707831</v>
      </c>
      <c r="F2109" s="9">
        <v>21.325944170771759</v>
      </c>
      <c r="G2109" s="9"/>
      <c r="H2109" s="9"/>
      <c r="I2109" s="9"/>
    </row>
    <row r="2110" spans="1:9" x14ac:dyDescent="0.25">
      <c r="A2110" s="7" t="s">
        <v>429</v>
      </c>
      <c r="B2110" s="8" t="s">
        <v>442</v>
      </c>
      <c r="C2110" s="17">
        <v>2016</v>
      </c>
      <c r="D2110" s="9">
        <v>18.145013848877749</v>
      </c>
      <c r="E2110" s="9">
        <v>27.494549644631437</v>
      </c>
      <c r="F2110" s="9">
        <v>19.455555555555556</v>
      </c>
      <c r="G2110" s="9"/>
      <c r="H2110" s="9"/>
      <c r="I2110" s="9"/>
    </row>
    <row r="2111" spans="1:9" x14ac:dyDescent="0.25">
      <c r="A2111" s="7" t="s">
        <v>429</v>
      </c>
      <c r="B2111" s="8" t="s">
        <v>442</v>
      </c>
      <c r="C2111" s="17">
        <v>2017</v>
      </c>
      <c r="D2111" s="9">
        <v>16.436133220001519</v>
      </c>
      <c r="E2111" s="9">
        <v>22.771748029145296</v>
      </c>
      <c r="F2111" s="9">
        <v>20.144444444444446</v>
      </c>
      <c r="G2111" s="9"/>
      <c r="H2111" s="9"/>
      <c r="I2111" s="9"/>
    </row>
    <row r="2112" spans="1:9" x14ac:dyDescent="0.25">
      <c r="A2112" s="7" t="s">
        <v>429</v>
      </c>
      <c r="B2112" s="8" t="s">
        <v>442</v>
      </c>
      <c r="C2112" s="17">
        <v>2018</v>
      </c>
      <c r="D2112" s="9">
        <v>13.990364892385475</v>
      </c>
      <c r="E2112" s="9">
        <v>18.561184921300523</v>
      </c>
      <c r="F2112" s="9">
        <v>17.924137931034483</v>
      </c>
      <c r="G2112" s="9"/>
      <c r="H2112" s="9"/>
      <c r="I2112" s="9"/>
    </row>
    <row r="2113" spans="1:9" x14ac:dyDescent="0.25">
      <c r="A2113" s="7" t="s">
        <v>429</v>
      </c>
      <c r="B2113" s="8" t="s">
        <v>443</v>
      </c>
      <c r="C2113" s="17">
        <v>2015</v>
      </c>
      <c r="D2113" s="9">
        <v>30.134999507620879</v>
      </c>
      <c r="E2113" s="9">
        <v>30.497352203821695</v>
      </c>
      <c r="F2113" s="9">
        <v>28.495146994843907</v>
      </c>
      <c r="G2113" s="9"/>
      <c r="H2113" s="9"/>
      <c r="I2113" s="9"/>
    </row>
    <row r="2114" spans="1:9" x14ac:dyDescent="0.25">
      <c r="A2114" s="7" t="s">
        <v>429</v>
      </c>
      <c r="B2114" s="8" t="s">
        <v>443</v>
      </c>
      <c r="C2114" s="17">
        <v>2016</v>
      </c>
      <c r="D2114" s="9">
        <v>24.779939740741213</v>
      </c>
      <c r="E2114" s="9">
        <v>25.208044856861051</v>
      </c>
      <c r="F2114" s="9">
        <v>25.366640203995939</v>
      </c>
      <c r="G2114" s="9"/>
      <c r="H2114" s="9"/>
      <c r="I2114" s="9"/>
    </row>
    <row r="2115" spans="1:9" x14ac:dyDescent="0.25">
      <c r="A2115" s="7" t="s">
        <v>429</v>
      </c>
      <c r="B2115" s="8" t="s">
        <v>443</v>
      </c>
      <c r="C2115" s="17">
        <v>2017</v>
      </c>
      <c r="D2115" s="9">
        <v>24.161763636181202</v>
      </c>
      <c r="E2115" s="9">
        <v>25.211455372475104</v>
      </c>
      <c r="F2115" s="9">
        <v>24.139394778273807</v>
      </c>
      <c r="G2115" s="9"/>
      <c r="H2115" s="9"/>
      <c r="I2115" s="9"/>
    </row>
    <row r="2116" spans="1:9" x14ac:dyDescent="0.25">
      <c r="A2116" s="7" t="s">
        <v>429</v>
      </c>
      <c r="B2116" s="8" t="s">
        <v>443</v>
      </c>
      <c r="C2116" s="17">
        <v>2018</v>
      </c>
      <c r="D2116" s="9">
        <v>28.75463278974776</v>
      </c>
      <c r="E2116" s="9">
        <v>29.39183001023866</v>
      </c>
      <c r="F2116" s="9">
        <v>26.647105989815135</v>
      </c>
      <c r="G2116" s="9"/>
      <c r="H2116" s="9"/>
      <c r="I2116" s="9"/>
    </row>
    <row r="2117" spans="1:9" x14ac:dyDescent="0.25">
      <c r="A2117" s="10" t="s">
        <v>429</v>
      </c>
      <c r="B2117" s="11" t="s">
        <v>443</v>
      </c>
      <c r="C2117" s="18">
        <v>2019</v>
      </c>
      <c r="D2117" s="12">
        <v>36.049261083743843</v>
      </c>
      <c r="E2117" s="12">
        <v>39.83940115685607</v>
      </c>
      <c r="F2117" s="12">
        <v>40.692424242424245</v>
      </c>
      <c r="G2117" s="12"/>
      <c r="H2117" s="12"/>
      <c r="I2117" s="12"/>
    </row>
    <row r="2118" spans="1:9" x14ac:dyDescent="0.25">
      <c r="A2118" s="10" t="s">
        <v>429</v>
      </c>
      <c r="B2118" s="11" t="s">
        <v>443</v>
      </c>
      <c r="C2118" s="18">
        <v>2020</v>
      </c>
      <c r="D2118" s="12">
        <v>20.918699186991869</v>
      </c>
      <c r="E2118" s="12">
        <v>22.636363636363637</v>
      </c>
      <c r="F2118" s="12">
        <v>23.478947368421053</v>
      </c>
      <c r="G2118" s="12"/>
      <c r="H2118" s="12"/>
      <c r="I2118" s="12"/>
    </row>
    <row r="2119" spans="1:9" x14ac:dyDescent="0.25">
      <c r="A2119" s="7" t="s">
        <v>429</v>
      </c>
      <c r="B2119" s="8" t="s">
        <v>444</v>
      </c>
      <c r="C2119" s="17">
        <v>2015</v>
      </c>
      <c r="D2119" s="9">
        <v>7.2956065909529686</v>
      </c>
      <c r="E2119" s="9">
        <v>8.7006241433419209</v>
      </c>
      <c r="F2119" s="9">
        <v>11.190671505631867</v>
      </c>
      <c r="G2119" s="9"/>
      <c r="H2119" s="9"/>
      <c r="I2119" s="9"/>
    </row>
    <row r="2120" spans="1:9" x14ac:dyDescent="0.25">
      <c r="A2120" s="7" t="s">
        <v>429</v>
      </c>
      <c r="B2120" s="8" t="s">
        <v>444</v>
      </c>
      <c r="C2120" s="17">
        <v>2016</v>
      </c>
      <c r="D2120" s="9">
        <v>6.7310225469929321</v>
      </c>
      <c r="E2120" s="9">
        <v>8.1389060125511818</v>
      </c>
      <c r="F2120" s="9">
        <v>10.340895846577665</v>
      </c>
      <c r="G2120" s="9"/>
      <c r="H2120" s="9"/>
      <c r="I2120" s="9"/>
    </row>
    <row r="2121" spans="1:9" x14ac:dyDescent="0.25">
      <c r="A2121" s="7" t="s">
        <v>429</v>
      </c>
      <c r="B2121" s="8" t="s">
        <v>444</v>
      </c>
      <c r="C2121" s="17">
        <v>2017</v>
      </c>
      <c r="D2121" s="9">
        <v>6.4647768670309658</v>
      </c>
      <c r="E2121" s="9">
        <v>7.9267613644512158</v>
      </c>
      <c r="F2121" s="9">
        <v>10.155060217560219</v>
      </c>
      <c r="G2121" s="9"/>
      <c r="H2121" s="9"/>
      <c r="I2121" s="9"/>
    </row>
    <row r="2122" spans="1:9" x14ac:dyDescent="0.25">
      <c r="A2122" s="7" t="s">
        <v>429</v>
      </c>
      <c r="B2122" s="8" t="s">
        <v>444</v>
      </c>
      <c r="C2122" s="17">
        <v>2018</v>
      </c>
      <c r="D2122" s="9">
        <v>7.0320854633057168</v>
      </c>
      <c r="E2122" s="9">
        <v>7.8417010961404872</v>
      </c>
      <c r="F2122" s="9">
        <v>10.108418959712061</v>
      </c>
      <c r="G2122" s="9"/>
      <c r="H2122" s="9"/>
      <c r="I2122" s="9"/>
    </row>
    <row r="2123" spans="1:9" x14ac:dyDescent="0.25">
      <c r="A2123" s="10" t="s">
        <v>429</v>
      </c>
      <c r="B2123" s="11" t="s">
        <v>444</v>
      </c>
      <c r="C2123" s="18">
        <v>2019</v>
      </c>
      <c r="D2123" s="12">
        <v>11.936274509803921</v>
      </c>
      <c r="E2123" s="12">
        <v>14.680643308443424</v>
      </c>
      <c r="F2123" s="12">
        <v>18.068385060494478</v>
      </c>
      <c r="G2123" s="12"/>
      <c r="H2123" s="12"/>
      <c r="I2123" s="12"/>
    </row>
    <row r="2124" spans="1:9" x14ac:dyDescent="0.25">
      <c r="A2124" s="10" t="s">
        <v>429</v>
      </c>
      <c r="B2124" s="11" t="s">
        <v>444</v>
      </c>
      <c r="C2124" s="18">
        <v>2020</v>
      </c>
      <c r="D2124" s="12">
        <v>7.1111111111111107</v>
      </c>
      <c r="E2124" s="12">
        <v>8.5952271684258843</v>
      </c>
      <c r="F2124" s="12">
        <v>10.536912751677852</v>
      </c>
      <c r="G2124" s="12"/>
      <c r="H2124" s="12"/>
      <c r="I2124" s="12"/>
    </row>
    <row r="2125" spans="1:9" x14ac:dyDescent="0.25">
      <c r="A2125" s="7" t="s">
        <v>429</v>
      </c>
      <c r="B2125" s="8" t="s">
        <v>445</v>
      </c>
      <c r="C2125" s="17">
        <v>2015</v>
      </c>
      <c r="D2125" s="9">
        <v>40</v>
      </c>
      <c r="E2125" s="9">
        <v>40</v>
      </c>
      <c r="F2125" s="9">
        <v>40</v>
      </c>
      <c r="G2125" s="9"/>
      <c r="H2125" s="9"/>
      <c r="I2125" s="9"/>
    </row>
    <row r="2126" spans="1:9" x14ac:dyDescent="0.25">
      <c r="A2126" s="7" t="s">
        <v>429</v>
      </c>
      <c r="B2126" s="8" t="s">
        <v>445</v>
      </c>
      <c r="C2126" s="17">
        <v>2016</v>
      </c>
      <c r="D2126" s="9">
        <v>40</v>
      </c>
      <c r="E2126" s="9">
        <v>40</v>
      </c>
      <c r="F2126" s="9">
        <v>40</v>
      </c>
      <c r="G2126" s="9">
        <v>40</v>
      </c>
      <c r="H2126" s="9"/>
      <c r="I2126" s="9"/>
    </row>
    <row r="2127" spans="1:9" x14ac:dyDescent="0.25">
      <c r="A2127" s="7" t="s">
        <v>429</v>
      </c>
      <c r="B2127" s="8" t="s">
        <v>445</v>
      </c>
      <c r="C2127" s="17">
        <v>2017</v>
      </c>
      <c r="D2127" s="9">
        <v>40</v>
      </c>
      <c r="E2127" s="9">
        <v>40</v>
      </c>
      <c r="F2127" s="9">
        <v>40</v>
      </c>
      <c r="G2127" s="9">
        <v>40</v>
      </c>
      <c r="H2127" s="9"/>
      <c r="I2127" s="9"/>
    </row>
    <row r="2128" spans="1:9" x14ac:dyDescent="0.25">
      <c r="A2128" s="7" t="s">
        <v>429</v>
      </c>
      <c r="B2128" s="8" t="s">
        <v>446</v>
      </c>
      <c r="C2128" s="17">
        <v>2015</v>
      </c>
      <c r="D2128" s="9">
        <v>34.595387228759101</v>
      </c>
      <c r="E2128" s="9">
        <v>22.60821998504278</v>
      </c>
      <c r="F2128" s="9">
        <v>23.350134119336289</v>
      </c>
      <c r="G2128" s="9">
        <v>29.8370132256487</v>
      </c>
      <c r="H2128" s="9">
        <v>34.60174930804439</v>
      </c>
      <c r="I2128" s="9">
        <v>47.761990100545489</v>
      </c>
    </row>
    <row r="2129" spans="1:9" x14ac:dyDescent="0.25">
      <c r="A2129" s="7" t="s">
        <v>429</v>
      </c>
      <c r="B2129" s="8" t="s">
        <v>446</v>
      </c>
      <c r="C2129" s="17">
        <v>2016</v>
      </c>
      <c r="D2129" s="9">
        <v>31.820344427518013</v>
      </c>
      <c r="E2129" s="9">
        <v>20.850569702429979</v>
      </c>
      <c r="F2129" s="9">
        <v>21.902252139378621</v>
      </c>
      <c r="G2129" s="9">
        <v>25.551924494127221</v>
      </c>
      <c r="H2129" s="9">
        <v>30.220321472856014</v>
      </c>
      <c r="I2129" s="9">
        <v>46.384212508722122</v>
      </c>
    </row>
    <row r="2130" spans="1:9" x14ac:dyDescent="0.25">
      <c r="A2130" s="7" t="s">
        <v>429</v>
      </c>
      <c r="B2130" s="8" t="s">
        <v>446</v>
      </c>
      <c r="C2130" s="17">
        <v>2017</v>
      </c>
      <c r="D2130" s="9">
        <v>31.477448974413246</v>
      </c>
      <c r="E2130" s="9">
        <v>21.411757666821156</v>
      </c>
      <c r="F2130" s="9">
        <v>21.922260406905028</v>
      </c>
      <c r="G2130" s="9">
        <v>25.189576718268469</v>
      </c>
      <c r="H2130" s="9">
        <v>28.78742782914917</v>
      </c>
      <c r="I2130" s="9">
        <v>43.693532290111897</v>
      </c>
    </row>
    <row r="2131" spans="1:9" x14ac:dyDescent="0.25">
      <c r="A2131" s="7" t="s">
        <v>429</v>
      </c>
      <c r="B2131" s="8" t="s">
        <v>446</v>
      </c>
      <c r="C2131" s="17">
        <v>2018</v>
      </c>
      <c r="D2131" s="9">
        <v>31.537983327887996</v>
      </c>
      <c r="E2131" s="9">
        <v>22.199828629836766</v>
      </c>
      <c r="F2131" s="9">
        <v>22.120095588189734</v>
      </c>
      <c r="G2131" s="9">
        <v>25.493705456366428</v>
      </c>
      <c r="H2131" s="9">
        <v>26.894433160813509</v>
      </c>
      <c r="I2131" s="9">
        <v>44.21106619135</v>
      </c>
    </row>
    <row r="2132" spans="1:9" x14ac:dyDescent="0.25">
      <c r="A2132" s="10" t="s">
        <v>429</v>
      </c>
      <c r="B2132" s="11" t="s">
        <v>446</v>
      </c>
      <c r="C2132" s="18">
        <v>2019</v>
      </c>
      <c r="D2132" s="12">
        <v>32.35491539644805</v>
      </c>
      <c r="E2132" s="12">
        <v>22.529598118784396</v>
      </c>
      <c r="F2132" s="12">
        <v>21.815015775058072</v>
      </c>
      <c r="G2132" s="12">
        <v>25.297190297515289</v>
      </c>
      <c r="H2132" s="12">
        <v>25.938278477489387</v>
      </c>
      <c r="I2132" s="12">
        <v>46.048937908496733</v>
      </c>
    </row>
    <row r="2133" spans="1:9" x14ac:dyDescent="0.25">
      <c r="A2133" s="7" t="s">
        <v>429</v>
      </c>
      <c r="B2133" s="8" t="s">
        <v>447</v>
      </c>
      <c r="C2133" s="17">
        <v>2015</v>
      </c>
      <c r="D2133" s="9">
        <v>9.9458333333333346</v>
      </c>
      <c r="E2133" s="9">
        <v>13.855716510137341</v>
      </c>
      <c r="F2133" s="9">
        <v>12.770934415071522</v>
      </c>
      <c r="G2133" s="9"/>
      <c r="H2133" s="9"/>
      <c r="I2133" s="9"/>
    </row>
    <row r="2134" spans="1:9" x14ac:dyDescent="0.25">
      <c r="A2134" s="7" t="s">
        <v>429</v>
      </c>
      <c r="B2134" s="8" t="s">
        <v>447</v>
      </c>
      <c r="C2134" s="17">
        <v>2016</v>
      </c>
      <c r="D2134" s="9">
        <v>10.364285714285716</v>
      </c>
      <c r="E2134" s="9">
        <v>13.078943204429926</v>
      </c>
      <c r="F2134" s="9">
        <v>12.399931430108062</v>
      </c>
      <c r="G2134" s="9"/>
      <c r="H2134" s="9"/>
      <c r="I2134" s="9"/>
    </row>
    <row r="2135" spans="1:9" x14ac:dyDescent="0.25">
      <c r="A2135" s="7" t="s">
        <v>429</v>
      </c>
      <c r="B2135" s="8" t="s">
        <v>447</v>
      </c>
      <c r="C2135" s="17">
        <v>2017</v>
      </c>
      <c r="D2135" s="9">
        <v>11.40079365079365</v>
      </c>
      <c r="E2135" s="9">
        <v>12.221445172912107</v>
      </c>
      <c r="F2135" s="9">
        <v>11.916215817160051</v>
      </c>
      <c r="G2135" s="9"/>
      <c r="H2135" s="9"/>
      <c r="I2135" s="9"/>
    </row>
    <row r="2136" spans="1:9" x14ac:dyDescent="0.25">
      <c r="A2136" s="7" t="s">
        <v>429</v>
      </c>
      <c r="B2136" s="8" t="s">
        <v>447</v>
      </c>
      <c r="C2136" s="17">
        <v>2018</v>
      </c>
      <c r="D2136" s="9">
        <v>10.49206349206349</v>
      </c>
      <c r="E2136" s="9">
        <v>11.788384804933269</v>
      </c>
      <c r="F2136" s="9">
        <v>10.979297793989673</v>
      </c>
      <c r="G2136" s="9"/>
      <c r="H2136" s="9"/>
      <c r="I2136" s="9"/>
    </row>
    <row r="2137" spans="1:9" x14ac:dyDescent="0.25">
      <c r="A2137" s="10" t="s">
        <v>429</v>
      </c>
      <c r="B2137" s="11" t="s">
        <v>447</v>
      </c>
      <c r="C2137" s="18">
        <v>2019</v>
      </c>
      <c r="D2137" s="12">
        <v>12.700214132762312</v>
      </c>
      <c r="E2137" s="12">
        <v>21.616596144804891</v>
      </c>
      <c r="F2137" s="12">
        <v>21.78248249957316</v>
      </c>
      <c r="G2137" s="12"/>
      <c r="H2137" s="12"/>
      <c r="I2137" s="12"/>
    </row>
    <row r="2138" spans="1:9" x14ac:dyDescent="0.25">
      <c r="A2138" s="10" t="s">
        <v>429</v>
      </c>
      <c r="B2138" s="11" t="s">
        <v>447</v>
      </c>
      <c r="C2138" s="18">
        <v>2020</v>
      </c>
      <c r="D2138" s="12"/>
      <c r="E2138" s="12"/>
      <c r="F2138" s="12"/>
      <c r="G2138" s="12"/>
      <c r="H2138" s="12"/>
      <c r="I2138" s="12"/>
    </row>
    <row r="2139" spans="1:9" x14ac:dyDescent="0.25">
      <c r="A2139" s="7" t="s">
        <v>429</v>
      </c>
      <c r="B2139" s="8" t="s">
        <v>448</v>
      </c>
      <c r="C2139" s="17">
        <v>2015</v>
      </c>
      <c r="D2139" s="9">
        <v>9.8563013534555051</v>
      </c>
      <c r="E2139" s="9">
        <v>34.741144864094593</v>
      </c>
      <c r="F2139" s="9">
        <v>14.105712397246998</v>
      </c>
      <c r="G2139" s="9">
        <v>19.156293790506215</v>
      </c>
      <c r="H2139" s="9"/>
      <c r="I2139" s="9"/>
    </row>
    <row r="2140" spans="1:9" x14ac:dyDescent="0.25">
      <c r="A2140" s="7" t="s">
        <v>429</v>
      </c>
      <c r="B2140" s="8" t="s">
        <v>448</v>
      </c>
      <c r="C2140" s="17">
        <v>2016</v>
      </c>
      <c r="D2140" s="9">
        <v>10.67391304347826</v>
      </c>
      <c r="E2140" s="9">
        <v>31.833576458907526</v>
      </c>
      <c r="F2140" s="9">
        <v>11.864943722743632</v>
      </c>
      <c r="G2140" s="9">
        <v>23.022095959595962</v>
      </c>
      <c r="H2140" s="9"/>
      <c r="I2140" s="9"/>
    </row>
    <row r="2141" spans="1:9" x14ac:dyDescent="0.25">
      <c r="A2141" s="7" t="s">
        <v>429</v>
      </c>
      <c r="B2141" s="8" t="s">
        <v>448</v>
      </c>
      <c r="C2141" s="17">
        <v>2017</v>
      </c>
      <c r="D2141" s="9">
        <v>10.0159255599473</v>
      </c>
      <c r="E2141" s="9">
        <v>24.832298875601705</v>
      </c>
      <c r="F2141" s="9">
        <v>16.019755357195606</v>
      </c>
      <c r="G2141" s="9">
        <v>16.885057471264368</v>
      </c>
      <c r="H2141" s="9"/>
      <c r="I2141" s="9"/>
    </row>
    <row r="2142" spans="1:9" x14ac:dyDescent="0.25">
      <c r="A2142" s="7" t="s">
        <v>429</v>
      </c>
      <c r="B2142" s="8" t="s">
        <v>448</v>
      </c>
      <c r="C2142" s="17">
        <v>2018</v>
      </c>
      <c r="D2142" s="9">
        <v>10.268595041322314</v>
      </c>
      <c r="E2142" s="9">
        <v>23.785247030532229</v>
      </c>
      <c r="F2142" s="9">
        <v>12.084628882354311</v>
      </c>
      <c r="G2142" s="9"/>
      <c r="H2142" s="9"/>
      <c r="I2142" s="9"/>
    </row>
    <row r="2143" spans="1:9" x14ac:dyDescent="0.25">
      <c r="A2143" s="10" t="s">
        <v>429</v>
      </c>
      <c r="B2143" s="11" t="s">
        <v>448</v>
      </c>
      <c r="C2143" s="18">
        <v>2019</v>
      </c>
      <c r="D2143" s="12">
        <v>18.04225352112676</v>
      </c>
      <c r="E2143" s="12">
        <v>38.475912909309102</v>
      </c>
      <c r="F2143" s="12">
        <v>19.98407794676806</v>
      </c>
      <c r="G2143" s="12"/>
      <c r="H2143" s="12"/>
      <c r="I2143" s="12"/>
    </row>
    <row r="2144" spans="1:9" x14ac:dyDescent="0.25">
      <c r="A2144" s="10" t="s">
        <v>429</v>
      </c>
      <c r="B2144" s="11" t="s">
        <v>448</v>
      </c>
      <c r="C2144" s="18">
        <v>2020</v>
      </c>
      <c r="D2144" s="12">
        <v>11.264705882352942</v>
      </c>
      <c r="E2144" s="12">
        <v>23.03023679417122</v>
      </c>
      <c r="F2144" s="12">
        <v>11.684236947791165</v>
      </c>
      <c r="G2144" s="12"/>
      <c r="H2144" s="12"/>
      <c r="I2144" s="12"/>
    </row>
    <row r="2145" spans="1:9" x14ac:dyDescent="0.25">
      <c r="A2145" s="7" t="s">
        <v>429</v>
      </c>
      <c r="B2145" s="8" t="s">
        <v>449</v>
      </c>
      <c r="C2145" s="17">
        <v>2015</v>
      </c>
      <c r="D2145" s="9">
        <v>27.032939725651833</v>
      </c>
      <c r="E2145" s="9">
        <v>23.544634495508436</v>
      </c>
      <c r="F2145" s="9">
        <v>30.3</v>
      </c>
      <c r="G2145" s="9"/>
      <c r="H2145" s="9"/>
      <c r="I2145" s="9"/>
    </row>
    <row r="2146" spans="1:9" x14ac:dyDescent="0.25">
      <c r="A2146" s="7" t="s">
        <v>429</v>
      </c>
      <c r="B2146" s="8" t="s">
        <v>449</v>
      </c>
      <c r="C2146" s="17">
        <v>2016</v>
      </c>
      <c r="D2146" s="9">
        <v>26.260995386720548</v>
      </c>
      <c r="E2146" s="9">
        <v>22.587813669872158</v>
      </c>
      <c r="F2146" s="9">
        <v>29.919999999999998</v>
      </c>
      <c r="G2146" s="9"/>
      <c r="H2146" s="9"/>
      <c r="I2146" s="9"/>
    </row>
    <row r="2147" spans="1:9" x14ac:dyDescent="0.25">
      <c r="A2147" s="7" t="s">
        <v>429</v>
      </c>
      <c r="B2147" s="8" t="s">
        <v>449</v>
      </c>
      <c r="C2147" s="17">
        <v>2017</v>
      </c>
      <c r="D2147" s="9">
        <v>26.972487138730795</v>
      </c>
      <c r="E2147" s="9">
        <v>23.181266020773975</v>
      </c>
      <c r="F2147" s="9">
        <v>42.000000000000007</v>
      </c>
      <c r="G2147" s="9"/>
      <c r="H2147" s="9"/>
      <c r="I2147" s="9"/>
    </row>
    <row r="2148" spans="1:9" x14ac:dyDescent="0.25">
      <c r="A2148" s="7" t="s">
        <v>429</v>
      </c>
      <c r="B2148" s="8" t="s">
        <v>449</v>
      </c>
      <c r="C2148" s="17">
        <v>2018</v>
      </c>
      <c r="D2148" s="9">
        <v>27.907648823257958</v>
      </c>
      <c r="E2148" s="9">
        <v>24.633919784192106</v>
      </c>
      <c r="F2148" s="9">
        <v>46.8</v>
      </c>
      <c r="G2148" s="9"/>
      <c r="H2148" s="9"/>
      <c r="I2148" s="9"/>
    </row>
    <row r="2149" spans="1:9" x14ac:dyDescent="0.25">
      <c r="A2149" s="10" t="s">
        <v>429</v>
      </c>
      <c r="B2149" s="11" t="s">
        <v>449</v>
      </c>
      <c r="C2149" s="18">
        <v>2019</v>
      </c>
      <c r="D2149" s="12">
        <v>27.085192697768761</v>
      </c>
      <c r="E2149" s="12">
        <v>24.205810757754222</v>
      </c>
      <c r="F2149" s="12"/>
      <c r="G2149" s="12"/>
      <c r="H2149" s="12"/>
      <c r="I2149" s="12"/>
    </row>
    <row r="2150" spans="1:9" x14ac:dyDescent="0.25">
      <c r="A2150" s="7" t="s">
        <v>429</v>
      </c>
      <c r="B2150" s="8" t="s">
        <v>450</v>
      </c>
      <c r="C2150" s="17">
        <v>2015</v>
      </c>
      <c r="D2150" s="9">
        <v>17.966543314470673</v>
      </c>
      <c r="E2150" s="9">
        <v>21.454498832413162</v>
      </c>
      <c r="F2150" s="9">
        <v>20.99674824708778</v>
      </c>
      <c r="G2150" s="9">
        <v>29.658441558441559</v>
      </c>
      <c r="H2150" s="9"/>
      <c r="I2150" s="9"/>
    </row>
    <row r="2151" spans="1:9" x14ac:dyDescent="0.25">
      <c r="A2151" s="7" t="s">
        <v>429</v>
      </c>
      <c r="B2151" s="8" t="s">
        <v>450</v>
      </c>
      <c r="C2151" s="17">
        <v>2016</v>
      </c>
      <c r="D2151" s="9">
        <v>16.486812871827333</v>
      </c>
      <c r="E2151" s="9">
        <v>20.270390573676242</v>
      </c>
      <c r="F2151" s="9">
        <v>19.627773069812999</v>
      </c>
      <c r="G2151" s="9">
        <v>26.570629084967322</v>
      </c>
      <c r="H2151" s="9"/>
      <c r="I2151" s="9"/>
    </row>
    <row r="2152" spans="1:9" x14ac:dyDescent="0.25">
      <c r="A2152" s="7" t="s">
        <v>429</v>
      </c>
      <c r="B2152" s="8" t="s">
        <v>450</v>
      </c>
      <c r="C2152" s="17">
        <v>2017</v>
      </c>
      <c r="D2152" s="9">
        <v>14.989277410779616</v>
      </c>
      <c r="E2152" s="9">
        <v>14.674677294468978</v>
      </c>
      <c r="F2152" s="9">
        <v>21.825835370030067</v>
      </c>
      <c r="G2152" s="9">
        <v>23.352826510721247</v>
      </c>
      <c r="H2152" s="9"/>
      <c r="I2152" s="9"/>
    </row>
    <row r="2153" spans="1:9" x14ac:dyDescent="0.25">
      <c r="A2153" s="7" t="s">
        <v>429</v>
      </c>
      <c r="B2153" s="8" t="s">
        <v>450</v>
      </c>
      <c r="C2153" s="17">
        <v>2018</v>
      </c>
      <c r="D2153" s="9">
        <v>16.601477620499338</v>
      </c>
      <c r="E2153" s="9">
        <v>17.537073387250917</v>
      </c>
      <c r="F2153" s="9">
        <v>21.819502664186498</v>
      </c>
      <c r="G2153" s="9">
        <v>28.041666666666671</v>
      </c>
      <c r="H2153" s="9"/>
      <c r="I2153" s="9"/>
    </row>
    <row r="2154" spans="1:9" x14ac:dyDescent="0.25">
      <c r="A2154" s="10" t="s">
        <v>429</v>
      </c>
      <c r="B2154" s="11" t="s">
        <v>450</v>
      </c>
      <c r="C2154" s="18">
        <v>2019</v>
      </c>
      <c r="D2154" s="12">
        <v>28.57557289127255</v>
      </c>
      <c r="E2154" s="12">
        <v>34.696112429275416</v>
      </c>
      <c r="F2154" s="12">
        <v>37.470989761092149</v>
      </c>
      <c r="G2154" s="12">
        <v>38.120481927710841</v>
      </c>
      <c r="H2154" s="12">
        <v>0</v>
      </c>
      <c r="I2154" s="12">
        <v>0</v>
      </c>
    </row>
    <row r="2155" spans="1:9" x14ac:dyDescent="0.25">
      <c r="A2155" s="10" t="s">
        <v>429</v>
      </c>
      <c r="B2155" s="11" t="s">
        <v>450</v>
      </c>
      <c r="C2155" s="18">
        <v>2020</v>
      </c>
      <c r="D2155" s="12">
        <v>18.299837925445704</v>
      </c>
      <c r="E2155" s="12">
        <v>21.850348027842227</v>
      </c>
      <c r="F2155" s="12">
        <v>24.371241830065358</v>
      </c>
      <c r="G2155" s="12">
        <v>24.25</v>
      </c>
      <c r="H2155" s="12">
        <v>0</v>
      </c>
      <c r="I2155" s="12">
        <v>0</v>
      </c>
    </row>
    <row r="2156" spans="1:9" x14ac:dyDescent="0.25">
      <c r="A2156" s="7" t="s">
        <v>429</v>
      </c>
      <c r="B2156" s="8" t="s">
        <v>451</v>
      </c>
      <c r="C2156" s="17">
        <v>2015</v>
      </c>
      <c r="D2156" s="9">
        <v>12.942743187586549</v>
      </c>
      <c r="E2156" s="9">
        <v>24.038412711446956</v>
      </c>
      <c r="F2156" s="9">
        <v>36.280882036151674</v>
      </c>
      <c r="G2156" s="9">
        <v>40.259969622161506</v>
      </c>
      <c r="H2156" s="9">
        <v>36.296547565204285</v>
      </c>
      <c r="I2156" s="9">
        <v>23.75</v>
      </c>
    </row>
    <row r="2157" spans="1:9" x14ac:dyDescent="0.25">
      <c r="A2157" s="7" t="s">
        <v>429</v>
      </c>
      <c r="B2157" s="8" t="s">
        <v>451</v>
      </c>
      <c r="C2157" s="17">
        <v>2016</v>
      </c>
      <c r="D2157" s="9">
        <v>20.895736393714319</v>
      </c>
      <c r="E2157" s="9">
        <v>25.73192032626649</v>
      </c>
      <c r="F2157" s="9">
        <v>24.175105063321311</v>
      </c>
      <c r="G2157" s="9">
        <v>33.469192244645015</v>
      </c>
      <c r="H2157" s="9">
        <v>33.754732218989879</v>
      </c>
      <c r="I2157" s="9">
        <v>30.541666666666668</v>
      </c>
    </row>
    <row r="2158" spans="1:9" x14ac:dyDescent="0.25">
      <c r="A2158" s="7" t="s">
        <v>429</v>
      </c>
      <c r="B2158" s="8" t="s">
        <v>451</v>
      </c>
      <c r="C2158" s="17">
        <v>2017</v>
      </c>
      <c r="D2158" s="9">
        <v>23.989342582997082</v>
      </c>
      <c r="E2158" s="9">
        <v>26.762323429692866</v>
      </c>
      <c r="F2158" s="9">
        <v>24.361517407272199</v>
      </c>
      <c r="G2158" s="9">
        <v>31.100719630556455</v>
      </c>
      <c r="H2158" s="9">
        <v>32.159461387551275</v>
      </c>
      <c r="I2158" s="9">
        <v>32.783333333333331</v>
      </c>
    </row>
    <row r="2159" spans="1:9" x14ac:dyDescent="0.25">
      <c r="A2159" s="7" t="s">
        <v>429</v>
      </c>
      <c r="B2159" s="8" t="s">
        <v>451</v>
      </c>
      <c r="C2159" s="17">
        <v>2018</v>
      </c>
      <c r="D2159" s="9">
        <v>23.913651581393513</v>
      </c>
      <c r="E2159" s="9">
        <v>27.255787238857902</v>
      </c>
      <c r="F2159" s="9">
        <v>23.479229687742929</v>
      </c>
      <c r="G2159" s="9">
        <v>33.575065125460583</v>
      </c>
      <c r="H2159" s="9">
        <v>33.218780561197626</v>
      </c>
      <c r="I2159" s="9">
        <v>11.888888888888888</v>
      </c>
    </row>
    <row r="2160" spans="1:9" x14ac:dyDescent="0.25">
      <c r="A2160" s="10" t="s">
        <v>429</v>
      </c>
      <c r="B2160" s="11" t="s">
        <v>451</v>
      </c>
      <c r="C2160" s="18">
        <v>2019</v>
      </c>
      <c r="D2160" s="12">
        <v>28.247975708502025</v>
      </c>
      <c r="E2160" s="12">
        <v>30.224951901731536</v>
      </c>
      <c r="F2160" s="12">
        <v>28.224401967359714</v>
      </c>
      <c r="G2160" s="12">
        <v>33.966919739696316</v>
      </c>
      <c r="H2160" s="12">
        <v>41.791255289139634</v>
      </c>
      <c r="I2160" s="12">
        <v>24.468384633738964</v>
      </c>
    </row>
    <row r="2161" spans="1:9" x14ac:dyDescent="0.25">
      <c r="A2161" s="10" t="s">
        <v>429</v>
      </c>
      <c r="B2161" s="11" t="s">
        <v>451</v>
      </c>
      <c r="C2161" s="18">
        <v>2020</v>
      </c>
      <c r="D2161" s="12">
        <v>22.668523676880223</v>
      </c>
      <c r="E2161" s="12">
        <v>25.885146804835923</v>
      </c>
      <c r="F2161" s="12">
        <v>25.806230031948882</v>
      </c>
      <c r="G2161" s="12">
        <v>26.759726962457339</v>
      </c>
      <c r="H2161" s="12">
        <v>31.388429752066116</v>
      </c>
      <c r="I2161" s="12">
        <v>14.825226710634789</v>
      </c>
    </row>
    <row r="2162" spans="1:9" x14ac:dyDescent="0.25">
      <c r="A2162" s="7" t="s">
        <v>429</v>
      </c>
      <c r="B2162" s="8" t="s">
        <v>452</v>
      </c>
      <c r="C2162" s="17">
        <v>2015</v>
      </c>
      <c r="D2162" s="9">
        <v>12.676058105399107</v>
      </c>
      <c r="E2162" s="9">
        <v>16.388053282984881</v>
      </c>
      <c r="F2162" s="9">
        <v>16.254165885604568</v>
      </c>
      <c r="G2162" s="9">
        <v>12.732139790034529</v>
      </c>
      <c r="H2162" s="9">
        <v>29.633333333333336</v>
      </c>
      <c r="I2162" s="9">
        <v>22.791666666666668</v>
      </c>
    </row>
    <row r="2163" spans="1:9" x14ac:dyDescent="0.25">
      <c r="A2163" s="7" t="s">
        <v>429</v>
      </c>
      <c r="B2163" s="8" t="s">
        <v>452</v>
      </c>
      <c r="C2163" s="17">
        <v>2016</v>
      </c>
      <c r="D2163" s="9">
        <v>11.499178115540461</v>
      </c>
      <c r="E2163" s="9">
        <v>13.552527123549661</v>
      </c>
      <c r="F2163" s="9">
        <v>13.046055452737795</v>
      </c>
      <c r="G2163" s="9">
        <v>9.5672987442667168</v>
      </c>
      <c r="H2163" s="9">
        <v>16.866666666666667</v>
      </c>
      <c r="I2163" s="9">
        <v>22.427777777777777</v>
      </c>
    </row>
    <row r="2164" spans="1:9" x14ac:dyDescent="0.25">
      <c r="A2164" s="7" t="s">
        <v>429</v>
      </c>
      <c r="B2164" s="8" t="s">
        <v>452</v>
      </c>
      <c r="C2164" s="17">
        <v>2017</v>
      </c>
      <c r="D2164" s="9">
        <v>11.692706865338032</v>
      </c>
      <c r="E2164" s="9">
        <v>13.665207503324003</v>
      </c>
      <c r="F2164" s="9">
        <v>14.388252942699809</v>
      </c>
      <c r="G2164" s="9">
        <v>9.0845771144278604</v>
      </c>
      <c r="H2164" s="9">
        <v>15.184722222222222</v>
      </c>
      <c r="I2164" s="9">
        <v>24.8</v>
      </c>
    </row>
    <row r="2165" spans="1:9" x14ac:dyDescent="0.25">
      <c r="A2165" s="7" t="s">
        <v>429</v>
      </c>
      <c r="B2165" s="8" t="s">
        <v>452</v>
      </c>
      <c r="C2165" s="17">
        <v>2018</v>
      </c>
      <c r="D2165" s="9">
        <v>12.682617505225046</v>
      </c>
      <c r="E2165" s="9">
        <v>14.930784943482797</v>
      </c>
      <c r="F2165" s="9">
        <v>16.481297532536406</v>
      </c>
      <c r="G2165" s="9">
        <v>10.732201542180244</v>
      </c>
      <c r="H2165" s="9">
        <v>15.433333333333335</v>
      </c>
      <c r="I2165" s="9">
        <v>19.974999999999998</v>
      </c>
    </row>
    <row r="2166" spans="1:9" x14ac:dyDescent="0.25">
      <c r="A2166" s="10" t="s">
        <v>429</v>
      </c>
      <c r="B2166" s="11" t="s">
        <v>452</v>
      </c>
      <c r="C2166" s="18">
        <v>2019</v>
      </c>
      <c r="D2166" s="12">
        <v>21.807629870129869</v>
      </c>
      <c r="E2166" s="12">
        <v>21.438824125696907</v>
      </c>
      <c r="F2166" s="12">
        <v>18.210526315789473</v>
      </c>
      <c r="G2166" s="12">
        <v>18.516355140186917</v>
      </c>
      <c r="H2166" s="12">
        <v>21.7</v>
      </c>
      <c r="I2166" s="12">
        <v>15.238095238095237</v>
      </c>
    </row>
    <row r="2167" spans="1:9" x14ac:dyDescent="0.25">
      <c r="A2167" s="10" t="s">
        <v>429</v>
      </c>
      <c r="B2167" s="11" t="s">
        <v>452</v>
      </c>
      <c r="C2167" s="18">
        <v>2020</v>
      </c>
      <c r="D2167" s="12">
        <v>14.08659793814433</v>
      </c>
      <c r="E2167" s="12">
        <v>13.177194860813705</v>
      </c>
      <c r="F2167" s="12">
        <v>14.174757281553399</v>
      </c>
      <c r="G2167" s="12">
        <v>10.3841059602649</v>
      </c>
      <c r="H2167" s="12">
        <v>9.75</v>
      </c>
      <c r="I2167" s="12"/>
    </row>
    <row r="2168" spans="1:9" x14ac:dyDescent="0.25">
      <c r="A2168" s="7" t="s">
        <v>429</v>
      </c>
      <c r="B2168" s="8" t="s">
        <v>453</v>
      </c>
      <c r="C2168" s="17">
        <v>2015</v>
      </c>
      <c r="D2168" s="9">
        <v>6.0321629669805619</v>
      </c>
      <c r="E2168" s="9">
        <v>6.011393730849818</v>
      </c>
      <c r="F2168" s="9">
        <v>7.8585128324002751</v>
      </c>
      <c r="G2168" s="9">
        <v>13.92744937055282</v>
      </c>
      <c r="H2168" s="9"/>
      <c r="I2168" s="9"/>
    </row>
    <row r="2169" spans="1:9" x14ac:dyDescent="0.25">
      <c r="A2169" s="7" t="s">
        <v>429</v>
      </c>
      <c r="B2169" s="8" t="s">
        <v>453</v>
      </c>
      <c r="C2169" s="17">
        <v>2016</v>
      </c>
      <c r="D2169" s="9">
        <v>5.8714659467448556</v>
      </c>
      <c r="E2169" s="9">
        <v>5.6240859080698504</v>
      </c>
      <c r="F2169" s="9">
        <v>7.1956251302867669</v>
      </c>
      <c r="G2169" s="9">
        <v>8.9907078000998144</v>
      </c>
      <c r="H2169" s="9"/>
      <c r="I2169" s="9"/>
    </row>
    <row r="2170" spans="1:9" x14ac:dyDescent="0.25">
      <c r="A2170" s="7" t="s">
        <v>429</v>
      </c>
      <c r="B2170" s="8" t="s">
        <v>453</v>
      </c>
      <c r="C2170" s="17">
        <v>2017</v>
      </c>
      <c r="D2170" s="9">
        <v>6.5772967824566191</v>
      </c>
      <c r="E2170" s="9">
        <v>5.8918061423402781</v>
      </c>
      <c r="F2170" s="9">
        <v>7.7842463847434038</v>
      </c>
      <c r="G2170" s="9">
        <v>8.7899819431904991</v>
      </c>
      <c r="H2170" s="9"/>
      <c r="I2170" s="9"/>
    </row>
    <row r="2171" spans="1:9" x14ac:dyDescent="0.25">
      <c r="A2171" s="7" t="s">
        <v>429</v>
      </c>
      <c r="B2171" s="8" t="s">
        <v>453</v>
      </c>
      <c r="C2171" s="17">
        <v>2018</v>
      </c>
      <c r="D2171" s="9">
        <v>6.5255946446375166</v>
      </c>
      <c r="E2171" s="9">
        <v>6.0255151515985936</v>
      </c>
      <c r="F2171" s="9">
        <v>7.6534598202333672</v>
      </c>
      <c r="G2171" s="9">
        <v>8.792635199240987</v>
      </c>
      <c r="H2171" s="9"/>
      <c r="I2171" s="9"/>
    </row>
    <row r="2172" spans="1:9" x14ac:dyDescent="0.25">
      <c r="A2172" s="10" t="s">
        <v>429</v>
      </c>
      <c r="B2172" s="11" t="s">
        <v>453</v>
      </c>
      <c r="C2172" s="18">
        <v>2019</v>
      </c>
      <c r="D2172" s="12">
        <v>17.000829015544042</v>
      </c>
      <c r="E2172" s="12">
        <v>15.433970703343396</v>
      </c>
      <c r="F2172" s="12">
        <v>18.186597938144331</v>
      </c>
      <c r="G2172" s="12">
        <v>32.790252393385551</v>
      </c>
      <c r="H2172" s="12">
        <v>62.333333333333336</v>
      </c>
      <c r="I2172" s="12">
        <v>62.4</v>
      </c>
    </row>
    <row r="2173" spans="1:9" x14ac:dyDescent="0.25">
      <c r="A2173" s="10" t="s">
        <v>429</v>
      </c>
      <c r="B2173" s="11" t="s">
        <v>453</v>
      </c>
      <c r="C2173" s="18">
        <v>2020</v>
      </c>
      <c r="D2173" s="12">
        <v>9.5888364779874209</v>
      </c>
      <c r="E2173" s="12">
        <v>9.5281225756400314</v>
      </c>
      <c r="F2173" s="12">
        <v>10.438853503184713</v>
      </c>
      <c r="G2173" s="12">
        <v>16.453416149068325</v>
      </c>
      <c r="H2173" s="12">
        <v>43</v>
      </c>
      <c r="I2173" s="12">
        <v>20</v>
      </c>
    </row>
    <row r="2174" spans="1:9" x14ac:dyDescent="0.25">
      <c r="A2174" s="7" t="s">
        <v>429</v>
      </c>
      <c r="B2174" s="8" t="s">
        <v>173</v>
      </c>
      <c r="C2174" s="17">
        <v>2015</v>
      </c>
      <c r="D2174" s="9">
        <v>8.5437801932367154</v>
      </c>
      <c r="E2174" s="9">
        <v>9.6052030256765697</v>
      </c>
      <c r="F2174" s="9">
        <v>3.4166666666666665</v>
      </c>
      <c r="G2174" s="9"/>
      <c r="H2174" s="9"/>
      <c r="I2174" s="9"/>
    </row>
    <row r="2175" spans="1:9" x14ac:dyDescent="0.25">
      <c r="A2175" s="7" t="s">
        <v>429</v>
      </c>
      <c r="B2175" s="8" t="s">
        <v>173</v>
      </c>
      <c r="C2175" s="17">
        <v>2016</v>
      </c>
      <c r="D2175" s="9">
        <v>8.5830355148536963</v>
      </c>
      <c r="E2175" s="9">
        <v>8.8849373562991332</v>
      </c>
      <c r="F2175" s="9">
        <v>2.9545454545454546</v>
      </c>
      <c r="G2175" s="9"/>
      <c r="H2175" s="9"/>
      <c r="I2175" s="9"/>
    </row>
    <row r="2176" spans="1:9" x14ac:dyDescent="0.25">
      <c r="A2176" s="7" t="s">
        <v>429</v>
      </c>
      <c r="B2176" s="8" t="s">
        <v>173</v>
      </c>
      <c r="C2176" s="17">
        <v>2017</v>
      </c>
      <c r="D2176" s="9">
        <v>9.1392115600448935</v>
      </c>
      <c r="E2176" s="9">
        <v>9.3340023946317228</v>
      </c>
      <c r="F2176" s="9">
        <v>4.541666666666667</v>
      </c>
      <c r="G2176" s="9"/>
      <c r="H2176" s="9"/>
      <c r="I2176" s="9"/>
    </row>
    <row r="2177" spans="1:9" x14ac:dyDescent="0.25">
      <c r="A2177" s="7" t="s">
        <v>429</v>
      </c>
      <c r="B2177" s="8" t="s">
        <v>173</v>
      </c>
      <c r="C2177" s="17">
        <v>2018</v>
      </c>
      <c r="D2177" s="9">
        <v>8.4938112712389096</v>
      </c>
      <c r="E2177" s="9">
        <v>8.9165714285714284</v>
      </c>
      <c r="F2177" s="9">
        <v>5.3571428571428568</v>
      </c>
      <c r="G2177" s="9"/>
      <c r="H2177" s="9"/>
      <c r="I2177" s="9"/>
    </row>
    <row r="2178" spans="1:9" x14ac:dyDescent="0.25">
      <c r="A2178" s="10" t="s">
        <v>429</v>
      </c>
      <c r="B2178" s="11" t="s">
        <v>173</v>
      </c>
      <c r="C2178" s="18">
        <v>2019</v>
      </c>
      <c r="D2178" s="12">
        <v>8.1881720430107521</v>
      </c>
      <c r="E2178" s="12">
        <v>9.1786666666666665</v>
      </c>
      <c r="F2178" s="12">
        <v>5</v>
      </c>
      <c r="G2178" s="12"/>
      <c r="H2178" s="12"/>
      <c r="I2178" s="12"/>
    </row>
    <row r="2179" spans="1:9" x14ac:dyDescent="0.25">
      <c r="A2179" s="7" t="s">
        <v>429</v>
      </c>
      <c r="B2179" s="8" t="s">
        <v>454</v>
      </c>
      <c r="C2179" s="17">
        <v>2015</v>
      </c>
      <c r="D2179" s="9">
        <v>33.925556503681499</v>
      </c>
      <c r="E2179" s="9">
        <v>24.427639083597683</v>
      </c>
      <c r="F2179" s="9">
        <v>27.288491464039183</v>
      </c>
      <c r="G2179" s="9">
        <v>28.156142885682893</v>
      </c>
      <c r="H2179" s="9">
        <v>44.471617408942571</v>
      </c>
      <c r="I2179" s="9">
        <v>31.27807486631016</v>
      </c>
    </row>
    <row r="2180" spans="1:9" x14ac:dyDescent="0.25">
      <c r="A2180" s="7" t="s">
        <v>429</v>
      </c>
      <c r="B2180" s="8" t="s">
        <v>454</v>
      </c>
      <c r="C2180" s="17">
        <v>2016</v>
      </c>
      <c r="D2180" s="9">
        <v>39.152747252747254</v>
      </c>
      <c r="E2180" s="9">
        <v>22.749780209045618</v>
      </c>
      <c r="F2180" s="9">
        <v>25.688708233890218</v>
      </c>
      <c r="G2180" s="9">
        <v>31.989671361502342</v>
      </c>
      <c r="H2180" s="9">
        <v>39.657894736842103</v>
      </c>
      <c r="I2180" s="9">
        <v>30.235294117647062</v>
      </c>
    </row>
    <row r="2181" spans="1:9" x14ac:dyDescent="0.25">
      <c r="A2181" s="7" t="s">
        <v>429</v>
      </c>
      <c r="B2181" s="8" t="s">
        <v>454</v>
      </c>
      <c r="C2181" s="17">
        <v>2017</v>
      </c>
      <c r="D2181" s="9">
        <v>45</v>
      </c>
      <c r="E2181" s="9"/>
      <c r="F2181" s="9"/>
      <c r="G2181" s="9">
        <v>48.833333333333329</v>
      </c>
      <c r="H2181" s="9"/>
      <c r="I2181" s="9">
        <v>27.333333333333332</v>
      </c>
    </row>
    <row r="2182" spans="1:9" x14ac:dyDescent="0.25">
      <c r="A2182" s="7" t="s">
        <v>429</v>
      </c>
      <c r="B2182" s="8" t="s">
        <v>454</v>
      </c>
      <c r="C2182" s="17">
        <v>2018</v>
      </c>
      <c r="D2182" s="9"/>
      <c r="E2182" s="9"/>
      <c r="F2182" s="9"/>
      <c r="G2182" s="9">
        <v>49</v>
      </c>
      <c r="H2182" s="9"/>
      <c r="I2182" s="9">
        <v>17</v>
      </c>
    </row>
    <row r="2183" spans="1:9" x14ac:dyDescent="0.25">
      <c r="A2183" s="7" t="s">
        <v>429</v>
      </c>
      <c r="B2183" s="8" t="s">
        <v>455</v>
      </c>
      <c r="C2183" s="17">
        <v>2015</v>
      </c>
      <c r="D2183" s="9">
        <v>27.880930917122463</v>
      </c>
      <c r="E2183" s="9">
        <v>22.840409590568335</v>
      </c>
      <c r="F2183" s="9">
        <v>28.443027079415323</v>
      </c>
      <c r="G2183" s="9">
        <v>17.426777947901272</v>
      </c>
      <c r="H2183" s="9">
        <v>45.5</v>
      </c>
      <c r="I2183" s="9">
        <v>29.954545454545453</v>
      </c>
    </row>
    <row r="2184" spans="1:9" x14ac:dyDescent="0.25">
      <c r="A2184" s="7" t="s">
        <v>429</v>
      </c>
      <c r="B2184" s="8" t="s">
        <v>455</v>
      </c>
      <c r="C2184" s="17">
        <v>2016</v>
      </c>
      <c r="D2184" s="9"/>
      <c r="E2184" s="9"/>
      <c r="F2184" s="9"/>
      <c r="G2184" s="9"/>
      <c r="H2184" s="9">
        <v>46.7</v>
      </c>
      <c r="I2184" s="9">
        <v>41.65</v>
      </c>
    </row>
    <row r="2185" spans="1:9" x14ac:dyDescent="0.25">
      <c r="A2185" s="7" t="s">
        <v>429</v>
      </c>
      <c r="B2185" s="8" t="s">
        <v>455</v>
      </c>
      <c r="C2185" s="17">
        <v>2017</v>
      </c>
      <c r="D2185" s="9">
        <v>26.158781597816539</v>
      </c>
      <c r="E2185" s="9">
        <v>24.798845930894839</v>
      </c>
      <c r="F2185" s="9">
        <v>23.065152415214964</v>
      </c>
      <c r="G2185" s="9">
        <v>15.116704120992466</v>
      </c>
      <c r="H2185" s="9">
        <v>35.529999999999994</v>
      </c>
      <c r="I2185" s="9">
        <v>18.98048911872441</v>
      </c>
    </row>
    <row r="2186" spans="1:9" x14ac:dyDescent="0.25">
      <c r="A2186" s="7" t="s">
        <v>429</v>
      </c>
      <c r="B2186" s="8" t="s">
        <v>455</v>
      </c>
      <c r="C2186" s="17">
        <v>2018</v>
      </c>
      <c r="D2186" s="9">
        <v>21.818499000918489</v>
      </c>
      <c r="E2186" s="9">
        <v>20.630425093394567</v>
      </c>
      <c r="F2186" s="9">
        <v>17.739381204010193</v>
      </c>
      <c r="G2186" s="9">
        <v>16.057472991642022</v>
      </c>
      <c r="H2186" s="9">
        <v>34.625</v>
      </c>
      <c r="I2186" s="9">
        <v>18.454248768472905</v>
      </c>
    </row>
    <row r="2187" spans="1:9" x14ac:dyDescent="0.25">
      <c r="A2187" s="10" t="s">
        <v>429</v>
      </c>
      <c r="B2187" s="11" t="s">
        <v>455</v>
      </c>
      <c r="C2187" s="18">
        <v>2019</v>
      </c>
      <c r="D2187" s="12">
        <v>25.184833197721726</v>
      </c>
      <c r="E2187" s="12">
        <v>22.389524509289387</v>
      </c>
      <c r="F2187" s="12">
        <v>20.057614969473445</v>
      </c>
      <c r="G2187" s="12">
        <v>18.406825775656326</v>
      </c>
      <c r="H2187" s="12">
        <v>36.791666666666664</v>
      </c>
      <c r="I2187" s="12">
        <v>17.797297297297298</v>
      </c>
    </row>
    <row r="2188" spans="1:9" x14ac:dyDescent="0.25">
      <c r="A2188" s="7" t="s">
        <v>429</v>
      </c>
      <c r="B2188" s="8" t="s">
        <v>456</v>
      </c>
      <c r="C2188" s="17">
        <v>2015</v>
      </c>
      <c r="D2188" s="9">
        <v>12.116405270817035</v>
      </c>
      <c r="E2188" s="9">
        <v>8.7342114814155352</v>
      </c>
      <c r="F2188" s="9">
        <v>10.997048575487687</v>
      </c>
      <c r="G2188" s="9">
        <v>13.026143790849673</v>
      </c>
      <c r="H2188" s="9"/>
      <c r="I2188" s="9"/>
    </row>
    <row r="2189" spans="1:9" x14ac:dyDescent="0.25">
      <c r="A2189" s="7" t="s">
        <v>429</v>
      </c>
      <c r="B2189" s="8" t="s">
        <v>456</v>
      </c>
      <c r="C2189" s="17">
        <v>2016</v>
      </c>
      <c r="D2189" s="9">
        <v>10.725823713323711</v>
      </c>
      <c r="E2189" s="9">
        <v>9.2772846594622997</v>
      </c>
      <c r="F2189" s="9">
        <v>10.652915871485044</v>
      </c>
      <c r="G2189" s="9">
        <v>11.402062908496731</v>
      </c>
      <c r="H2189" s="9"/>
      <c r="I2189" s="9"/>
    </row>
    <row r="2190" spans="1:9" x14ac:dyDescent="0.25">
      <c r="A2190" s="7" t="s">
        <v>429</v>
      </c>
      <c r="B2190" s="8" t="s">
        <v>456</v>
      </c>
      <c r="C2190" s="17">
        <v>2017</v>
      </c>
      <c r="D2190" s="9">
        <v>8.5972883597883598</v>
      </c>
      <c r="E2190" s="9">
        <v>8.5994949520255552</v>
      </c>
      <c r="F2190" s="9">
        <v>10.20497581075851</v>
      </c>
      <c r="G2190" s="9">
        <v>12.161458333333334</v>
      </c>
      <c r="H2190" s="9"/>
      <c r="I2190" s="9"/>
    </row>
    <row r="2191" spans="1:9" x14ac:dyDescent="0.25">
      <c r="A2191" s="7" t="s">
        <v>429</v>
      </c>
      <c r="B2191" s="8" t="s">
        <v>456</v>
      </c>
      <c r="C2191" s="17">
        <v>2018</v>
      </c>
      <c r="D2191" s="9">
        <v>10.096658986175116</v>
      </c>
      <c r="E2191" s="9">
        <v>8.5839235509643039</v>
      </c>
      <c r="F2191" s="9">
        <v>10.474537798179025</v>
      </c>
      <c r="G2191" s="9">
        <v>11.14</v>
      </c>
      <c r="H2191" s="9"/>
      <c r="I2191" s="9"/>
    </row>
    <row r="2192" spans="1:9" x14ac:dyDescent="0.25">
      <c r="A2192" s="10" t="s">
        <v>429</v>
      </c>
      <c r="B2192" s="11" t="s">
        <v>456</v>
      </c>
      <c r="C2192" s="18">
        <v>2019</v>
      </c>
      <c r="D2192" s="12">
        <v>14.738916256157635</v>
      </c>
      <c r="E2192" s="12">
        <v>16.723042575692297</v>
      </c>
      <c r="F2192" s="12">
        <v>19.61248112732763</v>
      </c>
      <c r="G2192" s="12">
        <v>22.687179487179488</v>
      </c>
      <c r="H2192" s="12"/>
      <c r="I2192" s="12"/>
    </row>
    <row r="2193" spans="1:9" x14ac:dyDescent="0.25">
      <c r="A2193" s="10" t="s">
        <v>429</v>
      </c>
      <c r="B2193" s="11" t="s">
        <v>456</v>
      </c>
      <c r="C2193" s="18">
        <v>2020</v>
      </c>
      <c r="D2193" s="12">
        <v>8.9833333333333325</v>
      </c>
      <c r="E2193" s="12">
        <v>11.498612162503154</v>
      </c>
      <c r="F2193" s="12">
        <v>12.323839662447257</v>
      </c>
      <c r="G2193" s="12">
        <v>10.8</v>
      </c>
      <c r="H2193" s="12"/>
      <c r="I2193" s="12"/>
    </row>
    <row r="2194" spans="1:9" x14ac:dyDescent="0.25">
      <c r="A2194" s="7" t="s">
        <v>429</v>
      </c>
      <c r="B2194" s="8" t="s">
        <v>457</v>
      </c>
      <c r="C2194" s="17">
        <v>2015</v>
      </c>
      <c r="D2194" s="9">
        <v>12.136304713804714</v>
      </c>
      <c r="E2194" s="9">
        <v>14.994248805326398</v>
      </c>
      <c r="F2194" s="9">
        <v>19.70673076923077</v>
      </c>
      <c r="G2194" s="9"/>
      <c r="H2194" s="9"/>
      <c r="I2194" s="9"/>
    </row>
    <row r="2195" spans="1:9" x14ac:dyDescent="0.25">
      <c r="A2195" s="7" t="s">
        <v>429</v>
      </c>
      <c r="B2195" s="8" t="s">
        <v>457</v>
      </c>
      <c r="C2195" s="17">
        <v>2016</v>
      </c>
      <c r="D2195" s="9">
        <v>12.508613572772866</v>
      </c>
      <c r="E2195" s="9">
        <v>13.758059840807515</v>
      </c>
      <c r="F2195" s="9">
        <v>14.488461538461541</v>
      </c>
      <c r="G2195" s="9"/>
      <c r="H2195" s="9"/>
      <c r="I2195" s="9"/>
    </row>
    <row r="2196" spans="1:9" x14ac:dyDescent="0.25">
      <c r="A2196" s="7" t="s">
        <v>429</v>
      </c>
      <c r="B2196" s="8" t="s">
        <v>457</v>
      </c>
      <c r="C2196" s="17">
        <v>2017</v>
      </c>
      <c r="D2196" s="9">
        <v>13.632786446932037</v>
      </c>
      <c r="E2196" s="9">
        <v>13.103642756377347</v>
      </c>
      <c r="F2196" s="9">
        <v>16.560363247863247</v>
      </c>
      <c r="G2196" s="9"/>
      <c r="H2196" s="9"/>
      <c r="I2196" s="9"/>
    </row>
    <row r="2197" spans="1:9" x14ac:dyDescent="0.25">
      <c r="A2197" s="7" t="s">
        <v>429</v>
      </c>
      <c r="B2197" s="8" t="s">
        <v>457</v>
      </c>
      <c r="C2197" s="17">
        <v>2018</v>
      </c>
      <c r="D2197" s="9">
        <v>11.285023722671243</v>
      </c>
      <c r="E2197" s="9">
        <v>12.918750117118652</v>
      </c>
      <c r="F2197" s="9">
        <v>16.272727272727273</v>
      </c>
      <c r="G2197" s="9"/>
      <c r="H2197" s="9"/>
      <c r="I2197" s="9"/>
    </row>
    <row r="2198" spans="1:9" x14ac:dyDescent="0.25">
      <c r="A2198" s="10" t="s">
        <v>429</v>
      </c>
      <c r="B2198" s="11" t="s">
        <v>457</v>
      </c>
      <c r="C2198" s="18">
        <v>2019</v>
      </c>
      <c r="D2198" s="12">
        <v>20.708814589665653</v>
      </c>
      <c r="E2198" s="12">
        <v>23.614296351451973</v>
      </c>
      <c r="F2198" s="12">
        <v>23.700598802395209</v>
      </c>
      <c r="G2198" s="12"/>
      <c r="H2198" s="12"/>
      <c r="I2198" s="12"/>
    </row>
    <row r="2199" spans="1:9" x14ac:dyDescent="0.25">
      <c r="A2199" s="10" t="s">
        <v>429</v>
      </c>
      <c r="B2199" s="11" t="s">
        <v>457</v>
      </c>
      <c r="C2199" s="18">
        <v>2020</v>
      </c>
      <c r="D2199" s="12">
        <v>13.777777777777779</v>
      </c>
      <c r="E2199" s="12">
        <v>19.485507246376812</v>
      </c>
      <c r="F2199" s="12">
        <v>13.108108108108109</v>
      </c>
      <c r="G2199" s="12"/>
      <c r="H2199" s="12"/>
      <c r="I2199" s="12"/>
    </row>
    <row r="2200" spans="1:9" x14ac:dyDescent="0.25">
      <c r="A2200" s="7" t="s">
        <v>429</v>
      </c>
      <c r="B2200" s="8" t="s">
        <v>458</v>
      </c>
      <c r="C2200" s="17">
        <v>2015</v>
      </c>
      <c r="D2200" s="9"/>
      <c r="E2200" s="9"/>
      <c r="F2200" s="9"/>
      <c r="G2200" s="9">
        <v>3.3611111111111107</v>
      </c>
      <c r="H2200" s="9"/>
      <c r="I2200" s="9"/>
    </row>
    <row r="2201" spans="1:9" x14ac:dyDescent="0.25">
      <c r="A2201" s="7" t="s">
        <v>429</v>
      </c>
      <c r="B2201" s="8" t="s">
        <v>458</v>
      </c>
      <c r="C2201" s="17">
        <v>2016</v>
      </c>
      <c r="D2201" s="9"/>
      <c r="E2201" s="9"/>
      <c r="F2201" s="9"/>
      <c r="G2201" s="9">
        <v>3.0555555555555558</v>
      </c>
      <c r="H2201" s="9"/>
      <c r="I2201" s="9"/>
    </row>
    <row r="2202" spans="1:9" x14ac:dyDescent="0.25">
      <c r="A2202" s="7" t="s">
        <v>429</v>
      </c>
      <c r="B2202" s="8" t="s">
        <v>458</v>
      </c>
      <c r="C2202" s="17">
        <v>2017</v>
      </c>
      <c r="D2202" s="9">
        <v>12.278797016186877</v>
      </c>
      <c r="E2202" s="9">
        <v>13.434418780524487</v>
      </c>
      <c r="F2202" s="9">
        <v>8.7504203028153604</v>
      </c>
      <c r="G2202" s="9">
        <v>2.3055555555555558</v>
      </c>
      <c r="H2202" s="9"/>
      <c r="I2202" s="9"/>
    </row>
    <row r="2203" spans="1:9" x14ac:dyDescent="0.25">
      <c r="A2203" s="7" t="s">
        <v>429</v>
      </c>
      <c r="B2203" s="8" t="s">
        <v>458</v>
      </c>
      <c r="C2203" s="17">
        <v>2018</v>
      </c>
      <c r="D2203" s="9">
        <v>10.654059527246323</v>
      </c>
      <c r="E2203" s="9">
        <v>11.364920499269781</v>
      </c>
      <c r="F2203" s="9">
        <v>7.6226349692464836</v>
      </c>
      <c r="G2203" s="9">
        <v>3.25</v>
      </c>
      <c r="H2203" s="9"/>
      <c r="I2203" s="9"/>
    </row>
    <row r="2204" spans="1:9" x14ac:dyDescent="0.25">
      <c r="A2204" s="10" t="s">
        <v>429</v>
      </c>
      <c r="B2204" s="11" t="s">
        <v>458</v>
      </c>
      <c r="C2204" s="18">
        <v>2019</v>
      </c>
      <c r="D2204" s="12">
        <v>20.212978283350569</v>
      </c>
      <c r="E2204" s="12">
        <v>21.162805266867288</v>
      </c>
      <c r="F2204" s="12">
        <v>14.171192450048537</v>
      </c>
      <c r="G2204" s="12">
        <v>3.7826086956521738</v>
      </c>
      <c r="H2204" s="12"/>
      <c r="I2204" s="12"/>
    </row>
    <row r="2205" spans="1:9" x14ac:dyDescent="0.25">
      <c r="A2205" s="10" t="s">
        <v>429</v>
      </c>
      <c r="B2205" s="11" t="s">
        <v>458</v>
      </c>
      <c r="C2205" s="18">
        <v>2020</v>
      </c>
      <c r="D2205" s="12">
        <v>11.582914572864322</v>
      </c>
      <c r="E2205" s="12">
        <v>11.784195402298851</v>
      </c>
      <c r="F2205" s="12">
        <v>7.6322503488140319</v>
      </c>
      <c r="G2205" s="12">
        <v>1.25</v>
      </c>
      <c r="H2205" s="12"/>
      <c r="I2205" s="12"/>
    </row>
    <row r="2206" spans="1:9" x14ac:dyDescent="0.25">
      <c r="A2206" s="7" t="s">
        <v>429</v>
      </c>
      <c r="B2206" s="8" t="s">
        <v>459</v>
      </c>
      <c r="C2206" s="17">
        <v>2015</v>
      </c>
      <c r="D2206" s="9">
        <v>16.08837437752879</v>
      </c>
      <c r="E2206" s="9">
        <v>15.889723160675802</v>
      </c>
      <c r="F2206" s="9">
        <v>20.368569075558668</v>
      </c>
      <c r="G2206" s="9">
        <v>22.918942340768965</v>
      </c>
      <c r="H2206" s="9">
        <v>27.61984126984127</v>
      </c>
      <c r="I2206" s="9"/>
    </row>
    <row r="2207" spans="1:9" x14ac:dyDescent="0.25">
      <c r="A2207" s="7" t="s">
        <v>429</v>
      </c>
      <c r="B2207" s="8" t="s">
        <v>459</v>
      </c>
      <c r="C2207" s="17">
        <v>2016</v>
      </c>
      <c r="D2207" s="9">
        <v>12.955938697318006</v>
      </c>
      <c r="E2207" s="9">
        <v>13.153574909179154</v>
      </c>
      <c r="F2207" s="9">
        <v>18.159068115006193</v>
      </c>
      <c r="G2207" s="9">
        <v>18.632352941176471</v>
      </c>
      <c r="H2207" s="9">
        <v>16.822222222222219</v>
      </c>
      <c r="I2207" s="9"/>
    </row>
    <row r="2208" spans="1:9" x14ac:dyDescent="0.25">
      <c r="A2208" s="7" t="s">
        <v>429</v>
      </c>
      <c r="B2208" s="8" t="s">
        <v>459</v>
      </c>
      <c r="C2208" s="17">
        <v>2017</v>
      </c>
      <c r="D2208" s="9">
        <v>14.075758309558195</v>
      </c>
      <c r="E2208" s="9">
        <v>11.891665237002522</v>
      </c>
      <c r="F2208" s="9">
        <v>18.81443979544143</v>
      </c>
      <c r="G2208" s="9">
        <v>16.833333333333332</v>
      </c>
      <c r="H2208" s="9">
        <v>18.911111111111111</v>
      </c>
      <c r="I2208" s="9"/>
    </row>
    <row r="2209" spans="1:9" x14ac:dyDescent="0.25">
      <c r="A2209" s="7" t="s">
        <v>429</v>
      </c>
      <c r="B2209" s="8" t="s">
        <v>459</v>
      </c>
      <c r="C2209" s="17">
        <v>2018</v>
      </c>
      <c r="D2209" s="9">
        <v>17.697820905686076</v>
      </c>
      <c r="E2209" s="9">
        <v>14.048373306057647</v>
      </c>
      <c r="F2209" s="9">
        <v>19.094912542984535</v>
      </c>
      <c r="G2209" s="9">
        <v>16.287500000000001</v>
      </c>
      <c r="H2209" s="9">
        <v>20.072916666666668</v>
      </c>
      <c r="I2209" s="9"/>
    </row>
    <row r="2210" spans="1:9" x14ac:dyDescent="0.25">
      <c r="A2210" s="10" t="s">
        <v>429</v>
      </c>
      <c r="B2210" s="11" t="s">
        <v>459</v>
      </c>
      <c r="C2210" s="18">
        <v>2019</v>
      </c>
      <c r="D2210" s="12">
        <v>16.320075757575758</v>
      </c>
      <c r="E2210" s="12">
        <v>13.573254221816523</v>
      </c>
      <c r="F2210" s="12">
        <v>19.731402439024389</v>
      </c>
      <c r="G2210" s="12">
        <v>15.939393939393939</v>
      </c>
      <c r="H2210" s="12">
        <v>23.08421052631579</v>
      </c>
      <c r="I2210" s="12"/>
    </row>
    <row r="2211" spans="1:9" x14ac:dyDescent="0.25">
      <c r="A2211" s="10" t="s">
        <v>429</v>
      </c>
      <c r="B2211" s="11" t="s">
        <v>459</v>
      </c>
      <c r="C2211" s="18">
        <v>2020</v>
      </c>
      <c r="D2211" s="12">
        <v>24.579545454545453</v>
      </c>
      <c r="E2211" s="12">
        <v>16.139627659574469</v>
      </c>
      <c r="F2211" s="12">
        <v>21.890909090909091</v>
      </c>
      <c r="G2211" s="12">
        <v>27.606060606060606</v>
      </c>
      <c r="H2211" s="12">
        <v>40.733333333333334</v>
      </c>
      <c r="I2211" s="12"/>
    </row>
    <row r="2212" spans="1:9" x14ac:dyDescent="0.25">
      <c r="A2212" s="7" t="s">
        <v>429</v>
      </c>
      <c r="B2212" s="8" t="s">
        <v>460</v>
      </c>
      <c r="C2212" s="17">
        <v>2015</v>
      </c>
      <c r="D2212" s="9">
        <v>12.064469523137923</v>
      </c>
      <c r="E2212" s="9">
        <v>11.374634179515406</v>
      </c>
      <c r="F2212" s="9">
        <v>9.7228827569985334</v>
      </c>
      <c r="G2212" s="9">
        <v>9.5707983823253233</v>
      </c>
      <c r="H2212" s="9">
        <v>13.868498254867305</v>
      </c>
      <c r="I2212" s="9">
        <v>21.263909046927914</v>
      </c>
    </row>
    <row r="2213" spans="1:9" x14ac:dyDescent="0.25">
      <c r="A2213" s="7" t="s">
        <v>429</v>
      </c>
      <c r="B2213" s="8" t="s">
        <v>460</v>
      </c>
      <c r="C2213" s="17">
        <v>2016</v>
      </c>
      <c r="D2213" s="9">
        <v>12.000158720243872</v>
      </c>
      <c r="E2213" s="9">
        <v>12.48893736195434</v>
      </c>
      <c r="F2213" s="9">
        <v>10.485363285147423</v>
      </c>
      <c r="G2213" s="9">
        <v>9.1119842716774269</v>
      </c>
      <c r="H2213" s="9">
        <v>11.972963852861797</v>
      </c>
      <c r="I2213" s="9">
        <v>15.846808267640869</v>
      </c>
    </row>
    <row r="2214" spans="1:9" x14ac:dyDescent="0.25">
      <c r="A2214" s="7" t="s">
        <v>429</v>
      </c>
      <c r="B2214" s="8" t="s">
        <v>460</v>
      </c>
      <c r="C2214" s="17">
        <v>2017</v>
      </c>
      <c r="D2214" s="9">
        <v>9.9316246803895432</v>
      </c>
      <c r="E2214" s="9">
        <v>11.16134805500935</v>
      </c>
      <c r="F2214" s="9">
        <v>9.6970227375078117</v>
      </c>
      <c r="G2214" s="9">
        <v>8.4298620893547103</v>
      </c>
      <c r="H2214" s="9">
        <v>10.725685975522985</v>
      </c>
      <c r="I2214" s="9">
        <v>8.3942166807748873</v>
      </c>
    </row>
    <row r="2215" spans="1:9" x14ac:dyDescent="0.25">
      <c r="A2215" s="7" t="s">
        <v>429</v>
      </c>
      <c r="B2215" s="8" t="s">
        <v>460</v>
      </c>
      <c r="C2215" s="17">
        <v>2018</v>
      </c>
      <c r="D2215" s="9">
        <v>10.958085114676281</v>
      </c>
      <c r="E2215" s="9">
        <v>10.89175694650959</v>
      </c>
      <c r="F2215" s="9">
        <v>9.3093066980728096</v>
      </c>
      <c r="G2215" s="9">
        <v>7.9438196178266258</v>
      </c>
      <c r="H2215" s="9">
        <v>9.5779631516552097</v>
      </c>
      <c r="I2215" s="9">
        <v>8.7822070717528362</v>
      </c>
    </row>
    <row r="2216" spans="1:9" x14ac:dyDescent="0.25">
      <c r="A2216" s="10" t="s">
        <v>429</v>
      </c>
      <c r="B2216" s="11" t="s">
        <v>460</v>
      </c>
      <c r="C2216" s="18">
        <v>2019</v>
      </c>
      <c r="D2216" s="12">
        <v>18.265428625023446</v>
      </c>
      <c r="E2216" s="12">
        <v>19.465025781760879</v>
      </c>
      <c r="F2216" s="12">
        <v>16.271216943560347</v>
      </c>
      <c r="G2216" s="12">
        <v>13.929497390643641</v>
      </c>
      <c r="H2216" s="12">
        <v>16.515939136941881</v>
      </c>
      <c r="I2216" s="12">
        <v>15.03896551724138</v>
      </c>
    </row>
    <row r="2217" spans="1:9" x14ac:dyDescent="0.25">
      <c r="A2217" s="10" t="s">
        <v>429</v>
      </c>
      <c r="B2217" s="11" t="s">
        <v>460</v>
      </c>
      <c r="C2217" s="18">
        <v>2020</v>
      </c>
      <c r="D2217" s="12">
        <v>9.7871373645578466</v>
      </c>
      <c r="E2217" s="12">
        <v>11.04597077406101</v>
      </c>
      <c r="F2217" s="12">
        <v>9.0436246208043833</v>
      </c>
      <c r="G2217" s="12">
        <v>7.6017948836563818</v>
      </c>
      <c r="H2217" s="12">
        <v>9.0808021480114114</v>
      </c>
      <c r="I2217" s="12">
        <v>8.5205020920502097</v>
      </c>
    </row>
    <row r="2218" spans="1:9" x14ac:dyDescent="0.25">
      <c r="A2218" s="7" t="s">
        <v>429</v>
      </c>
      <c r="B2218" s="8" t="s">
        <v>461</v>
      </c>
      <c r="C2218" s="17">
        <v>2015</v>
      </c>
      <c r="D2218" s="9">
        <v>10.383851617563478</v>
      </c>
      <c r="E2218" s="9">
        <v>11.048012866348452</v>
      </c>
      <c r="F2218" s="9"/>
      <c r="G2218" s="9"/>
      <c r="H2218" s="9"/>
      <c r="I2218" s="9"/>
    </row>
    <row r="2219" spans="1:9" x14ac:dyDescent="0.25">
      <c r="A2219" s="7" t="s">
        <v>429</v>
      </c>
      <c r="B2219" s="8" t="s">
        <v>461</v>
      </c>
      <c r="C2219" s="17">
        <v>2016</v>
      </c>
      <c r="D2219" s="9"/>
      <c r="E2219" s="9"/>
      <c r="F2219" s="9"/>
      <c r="G2219" s="9"/>
      <c r="H2219" s="9"/>
      <c r="I2219" s="9"/>
    </row>
    <row r="2220" spans="1:9" x14ac:dyDescent="0.25">
      <c r="A2220" s="7" t="s">
        <v>429</v>
      </c>
      <c r="B2220" s="8" t="s">
        <v>461</v>
      </c>
      <c r="C2220" s="17">
        <v>2017</v>
      </c>
      <c r="D2220" s="9">
        <v>8.4018728053062812</v>
      </c>
      <c r="E2220" s="9">
        <v>8.6897025311394138</v>
      </c>
      <c r="F2220" s="9"/>
      <c r="G2220" s="9"/>
      <c r="H2220" s="9"/>
      <c r="I2220" s="9"/>
    </row>
    <row r="2221" spans="1:9" x14ac:dyDescent="0.25">
      <c r="A2221" s="7" t="s">
        <v>429</v>
      </c>
      <c r="B2221" s="8" t="s">
        <v>461</v>
      </c>
      <c r="C2221" s="17">
        <v>2018</v>
      </c>
      <c r="D2221" s="9">
        <v>9.7296137339055786</v>
      </c>
      <c r="E2221" s="9">
        <v>10.349056603773585</v>
      </c>
      <c r="F2221" s="9"/>
      <c r="G2221" s="9"/>
      <c r="H2221" s="9"/>
      <c r="I2221" s="9"/>
    </row>
    <row r="2222" spans="1:9" x14ac:dyDescent="0.25">
      <c r="A2222" s="10" t="s">
        <v>429</v>
      </c>
      <c r="B2222" s="11" t="s">
        <v>461</v>
      </c>
      <c r="C2222" s="18">
        <v>2019</v>
      </c>
      <c r="D2222" s="12">
        <v>15.092459016393443</v>
      </c>
      <c r="E2222" s="12">
        <v>17.461806266639361</v>
      </c>
      <c r="F2222" s="12"/>
      <c r="G2222" s="12"/>
      <c r="H2222" s="12"/>
      <c r="I2222" s="12"/>
    </row>
    <row r="2223" spans="1:9" x14ac:dyDescent="0.25">
      <c r="A2223" s="10" t="s">
        <v>429</v>
      </c>
      <c r="B2223" s="11" t="s">
        <v>461</v>
      </c>
      <c r="C2223" s="18">
        <v>2020</v>
      </c>
      <c r="D2223" s="12">
        <v>11.360169491525424</v>
      </c>
      <c r="E2223" s="12">
        <v>22.186528497409327</v>
      </c>
      <c r="F2223" s="12"/>
      <c r="G2223" s="12"/>
      <c r="H2223" s="12"/>
      <c r="I2223" s="12"/>
    </row>
    <row r="2224" spans="1:9" x14ac:dyDescent="0.25">
      <c r="A2224" s="7" t="s">
        <v>429</v>
      </c>
      <c r="B2224" s="8" t="s">
        <v>462</v>
      </c>
      <c r="C2224" s="17">
        <v>2015</v>
      </c>
      <c r="D2224" s="9">
        <v>31.435897435897434</v>
      </c>
      <c r="E2224" s="9">
        <v>15.184984277214669</v>
      </c>
      <c r="F2224" s="9">
        <v>27.016687710437708</v>
      </c>
      <c r="G2224" s="9"/>
      <c r="H2224" s="9"/>
      <c r="I2224" s="9"/>
    </row>
    <row r="2225" spans="1:9" x14ac:dyDescent="0.25">
      <c r="A2225" s="7" t="s">
        <v>429</v>
      </c>
      <c r="B2225" s="8" t="s">
        <v>462</v>
      </c>
      <c r="C2225" s="17">
        <v>2016</v>
      </c>
      <c r="D2225" s="9">
        <v>28.584615384615386</v>
      </c>
      <c r="E2225" s="9">
        <v>23.237257503831273</v>
      </c>
      <c r="F2225" s="9">
        <v>25.781862745098039</v>
      </c>
      <c r="G2225" s="9"/>
      <c r="H2225" s="9"/>
      <c r="I2225" s="9"/>
    </row>
    <row r="2226" spans="1:9" x14ac:dyDescent="0.25">
      <c r="A2226" s="7" t="s">
        <v>429</v>
      </c>
      <c r="B2226" s="8" t="s">
        <v>462</v>
      </c>
      <c r="C2226" s="17">
        <v>2017</v>
      </c>
      <c r="D2226" s="9">
        <v>26.767014422256359</v>
      </c>
      <c r="E2226" s="9">
        <v>21.928199899006909</v>
      </c>
      <c r="F2226" s="9">
        <v>6.5</v>
      </c>
      <c r="G2226" s="9"/>
      <c r="H2226" s="9"/>
      <c r="I2226" s="9"/>
    </row>
    <row r="2227" spans="1:9" x14ac:dyDescent="0.25">
      <c r="A2227" s="7" t="s">
        <v>429</v>
      </c>
      <c r="B2227" s="8" t="s">
        <v>462</v>
      </c>
      <c r="C2227" s="17">
        <v>2018</v>
      </c>
      <c r="D2227" s="9"/>
      <c r="E2227" s="9">
        <v>22.178922460758965</v>
      </c>
      <c r="F2227" s="9"/>
      <c r="G2227" s="9"/>
      <c r="H2227" s="9"/>
      <c r="I2227" s="9"/>
    </row>
    <row r="2228" spans="1:9" x14ac:dyDescent="0.25">
      <c r="A2228" s="10" t="s">
        <v>429</v>
      </c>
      <c r="B2228" s="11" t="s">
        <v>462</v>
      </c>
      <c r="C2228" s="18">
        <v>2019</v>
      </c>
      <c r="D2228" s="12">
        <v>51.733333333333334</v>
      </c>
      <c r="E2228" s="12">
        <v>35.044294732374944</v>
      </c>
      <c r="F2228" s="12">
        <v>52.043290043290042</v>
      </c>
      <c r="G2228" s="12">
        <v>44.816326530612244</v>
      </c>
      <c r="H2228" s="12"/>
      <c r="I2228" s="12"/>
    </row>
    <row r="2229" spans="1:9" x14ac:dyDescent="0.25">
      <c r="A2229" s="10" t="s">
        <v>429</v>
      </c>
      <c r="B2229" s="11" t="s">
        <v>462</v>
      </c>
      <c r="C2229" s="18">
        <v>2020</v>
      </c>
      <c r="D2229" s="12">
        <v>3</v>
      </c>
      <c r="E2229" s="12">
        <v>20.336019490254873</v>
      </c>
      <c r="F2229" s="12"/>
      <c r="G2229" s="12"/>
      <c r="H2229" s="12"/>
      <c r="I2229" s="12"/>
    </row>
    <row r="2230" spans="1:9" x14ac:dyDescent="0.25">
      <c r="A2230" s="7" t="s">
        <v>429</v>
      </c>
      <c r="B2230" s="8" t="s">
        <v>463</v>
      </c>
      <c r="C2230" s="17">
        <v>2015</v>
      </c>
      <c r="D2230" s="9">
        <v>9.00521452950648</v>
      </c>
      <c r="E2230" s="9">
        <v>10.561604868468708</v>
      </c>
      <c r="F2230" s="9">
        <v>14.62275675433888</v>
      </c>
      <c r="G2230" s="9">
        <v>4.0046296296296298</v>
      </c>
      <c r="H2230" s="9"/>
      <c r="I2230" s="9"/>
    </row>
    <row r="2231" spans="1:9" x14ac:dyDescent="0.25">
      <c r="A2231" s="7" t="s">
        <v>429</v>
      </c>
      <c r="B2231" s="8" t="s">
        <v>463</v>
      </c>
      <c r="C2231" s="17">
        <v>2016</v>
      </c>
      <c r="D2231" s="9">
        <v>10.736076714698255</v>
      </c>
      <c r="E2231" s="9">
        <v>9.4932729530569855</v>
      </c>
      <c r="F2231" s="9">
        <v>12.353312472952505</v>
      </c>
      <c r="G2231" s="9">
        <v>2.7916666666666665</v>
      </c>
      <c r="H2231" s="9"/>
      <c r="I2231" s="9"/>
    </row>
    <row r="2232" spans="1:9" x14ac:dyDescent="0.25">
      <c r="A2232" s="7" t="s">
        <v>429</v>
      </c>
      <c r="B2232" s="8" t="s">
        <v>463</v>
      </c>
      <c r="C2232" s="17">
        <v>2017</v>
      </c>
      <c r="D2232" s="9">
        <v>11.258755082238906</v>
      </c>
      <c r="E2232" s="9">
        <v>9.7149298527393331</v>
      </c>
      <c r="F2232" s="9">
        <v>13.023770234356363</v>
      </c>
      <c r="G2232" s="9">
        <v>3.2962962962962963</v>
      </c>
      <c r="H2232" s="9"/>
      <c r="I2232" s="9"/>
    </row>
    <row r="2233" spans="1:9" x14ac:dyDescent="0.25">
      <c r="A2233" s="7" t="s">
        <v>429</v>
      </c>
      <c r="B2233" s="8" t="s">
        <v>463</v>
      </c>
      <c r="C2233" s="17">
        <v>2018</v>
      </c>
      <c r="D2233" s="9">
        <v>16.998965762716416</v>
      </c>
      <c r="E2233" s="9">
        <v>10.715175874078778</v>
      </c>
      <c r="F2233" s="9">
        <v>14.487730061349692</v>
      </c>
      <c r="G2233" s="9">
        <v>4.1388888888888893</v>
      </c>
      <c r="H2233" s="9"/>
      <c r="I2233" s="9"/>
    </row>
    <row r="2234" spans="1:9" x14ac:dyDescent="0.25">
      <c r="A2234" s="10" t="s">
        <v>429</v>
      </c>
      <c r="B2234" s="11" t="s">
        <v>463</v>
      </c>
      <c r="C2234" s="18">
        <v>2019</v>
      </c>
      <c r="D2234" s="12">
        <v>18.045116509667825</v>
      </c>
      <c r="E2234" s="12">
        <v>16.786316168527186</v>
      </c>
      <c r="F2234" s="12">
        <v>23.040483946021407</v>
      </c>
      <c r="G2234" s="12">
        <v>10.755980861244019</v>
      </c>
      <c r="H2234" s="12"/>
      <c r="I2234" s="12"/>
    </row>
    <row r="2235" spans="1:9" x14ac:dyDescent="0.25">
      <c r="A2235" s="10" t="s">
        <v>429</v>
      </c>
      <c r="B2235" s="11" t="s">
        <v>463</v>
      </c>
      <c r="C2235" s="18">
        <v>2020</v>
      </c>
      <c r="D2235" s="12">
        <v>9.8699690402476783</v>
      </c>
      <c r="E2235" s="12">
        <v>9.2431444241316267</v>
      </c>
      <c r="F2235" s="12">
        <v>12.946107784431138</v>
      </c>
      <c r="G2235" s="12">
        <v>2.5789473684210527</v>
      </c>
      <c r="H2235" s="12"/>
      <c r="I2235" s="12"/>
    </row>
    <row r="2236" spans="1:9" x14ac:dyDescent="0.25">
      <c r="A2236" s="7" t="s">
        <v>429</v>
      </c>
      <c r="B2236" s="8" t="s">
        <v>464</v>
      </c>
      <c r="C2236" s="17">
        <v>2015</v>
      </c>
      <c r="D2236" s="9">
        <v>14.707131426866075</v>
      </c>
      <c r="E2236" s="9">
        <v>17.314151638659858</v>
      </c>
      <c r="F2236" s="9"/>
      <c r="G2236" s="9"/>
      <c r="H2236" s="9"/>
      <c r="I2236" s="9"/>
    </row>
    <row r="2237" spans="1:9" x14ac:dyDescent="0.25">
      <c r="A2237" s="7" t="s">
        <v>429</v>
      </c>
      <c r="B2237" s="8" t="s">
        <v>464</v>
      </c>
      <c r="C2237" s="17">
        <v>2016</v>
      </c>
      <c r="D2237" s="9">
        <v>10.607578573869498</v>
      </c>
      <c r="E2237" s="9">
        <v>15.121926995063149</v>
      </c>
      <c r="F2237" s="9">
        <v>20.569166666666668</v>
      </c>
      <c r="G2237" s="9"/>
      <c r="H2237" s="9"/>
      <c r="I2237" s="9"/>
    </row>
    <row r="2238" spans="1:9" x14ac:dyDescent="0.25">
      <c r="A2238" s="7" t="s">
        <v>429</v>
      </c>
      <c r="B2238" s="8" t="s">
        <v>464</v>
      </c>
      <c r="C2238" s="17">
        <v>2017</v>
      </c>
      <c r="D2238" s="9">
        <v>11.87945564516129</v>
      </c>
      <c r="E2238" s="9">
        <v>14.543906081085794</v>
      </c>
      <c r="F2238" s="9">
        <v>14.6625</v>
      </c>
      <c r="G2238" s="9"/>
      <c r="H2238" s="9"/>
      <c r="I2238" s="9"/>
    </row>
    <row r="2239" spans="1:9" x14ac:dyDescent="0.25">
      <c r="A2239" s="7" t="s">
        <v>429</v>
      </c>
      <c r="B2239" s="8" t="s">
        <v>464</v>
      </c>
      <c r="C2239" s="17">
        <v>2018</v>
      </c>
      <c r="D2239" s="9">
        <v>12.698412698412698</v>
      </c>
      <c r="E2239" s="9">
        <v>16.368131868131869</v>
      </c>
      <c r="F2239" s="9">
        <v>13.6875</v>
      </c>
      <c r="G2239" s="9"/>
      <c r="H2239" s="9"/>
      <c r="I2239" s="9"/>
    </row>
    <row r="2240" spans="1:9" x14ac:dyDescent="0.25">
      <c r="A2240" s="10" t="s">
        <v>429</v>
      </c>
      <c r="B2240" s="11" t="s">
        <v>464</v>
      </c>
      <c r="C2240" s="18">
        <v>2019</v>
      </c>
      <c r="D2240" s="12">
        <v>20.27699530516432</v>
      </c>
      <c r="E2240" s="12">
        <v>26.558778625954197</v>
      </c>
      <c r="F2240" s="12">
        <v>31.462184873949578</v>
      </c>
      <c r="G2240" s="12"/>
      <c r="H2240" s="12"/>
      <c r="I2240" s="12"/>
    </row>
    <row r="2241" spans="1:9" x14ac:dyDescent="0.25">
      <c r="A2241" s="10" t="s">
        <v>429</v>
      </c>
      <c r="B2241" s="11" t="s">
        <v>464</v>
      </c>
      <c r="C2241" s="18">
        <v>2020</v>
      </c>
      <c r="D2241" s="12">
        <v>11.475409836065573</v>
      </c>
      <c r="E2241" s="12">
        <v>15.037037037037036</v>
      </c>
      <c r="F2241" s="12">
        <v>24.235294117647058</v>
      </c>
      <c r="G2241" s="12"/>
      <c r="H2241" s="12"/>
      <c r="I2241" s="12"/>
    </row>
    <row r="2242" spans="1:9" x14ac:dyDescent="0.25">
      <c r="A2242" s="7" t="s">
        <v>429</v>
      </c>
      <c r="B2242" s="8" t="s">
        <v>465</v>
      </c>
      <c r="C2242" s="17">
        <v>2015</v>
      </c>
      <c r="D2242" s="9">
        <v>15.602903539993461</v>
      </c>
      <c r="E2242" s="9">
        <v>16.147004520241115</v>
      </c>
      <c r="F2242" s="9">
        <v>15.239786240941998</v>
      </c>
      <c r="G2242" s="9">
        <v>18.289513529778979</v>
      </c>
      <c r="H2242" s="9">
        <v>37.548413372956787</v>
      </c>
      <c r="I2242" s="9">
        <v>37.504889592849878</v>
      </c>
    </row>
    <row r="2243" spans="1:9" x14ac:dyDescent="0.25">
      <c r="A2243" s="7" t="s">
        <v>429</v>
      </c>
      <c r="B2243" s="8" t="s">
        <v>465</v>
      </c>
      <c r="C2243" s="17">
        <v>2016</v>
      </c>
      <c r="D2243" s="9">
        <v>15.049441788612645</v>
      </c>
      <c r="E2243" s="9">
        <v>15.003021109627602</v>
      </c>
      <c r="F2243" s="9">
        <v>14.28555519305659</v>
      </c>
      <c r="G2243" s="9">
        <v>17.259253889378169</v>
      </c>
      <c r="H2243" s="9">
        <v>33.321533897865557</v>
      </c>
      <c r="I2243" s="9">
        <v>34.835868926286132</v>
      </c>
    </row>
    <row r="2244" spans="1:9" x14ac:dyDescent="0.25">
      <c r="A2244" s="7" t="s">
        <v>429</v>
      </c>
      <c r="B2244" s="8" t="s">
        <v>465</v>
      </c>
      <c r="C2244" s="17">
        <v>2017</v>
      </c>
      <c r="D2244" s="9">
        <v>14.675761185468639</v>
      </c>
      <c r="E2244" s="9">
        <v>14.387187238344032</v>
      </c>
      <c r="F2244" s="9">
        <v>13.938469796541748</v>
      </c>
      <c r="G2244" s="9">
        <v>17.14626310567678</v>
      </c>
      <c r="H2244" s="9">
        <v>31.700548154000174</v>
      </c>
      <c r="I2244" s="9">
        <v>33.682022015197902</v>
      </c>
    </row>
    <row r="2245" spans="1:9" x14ac:dyDescent="0.25">
      <c r="A2245" s="7" t="s">
        <v>429</v>
      </c>
      <c r="B2245" s="8" t="s">
        <v>465</v>
      </c>
      <c r="C2245" s="17">
        <v>2018</v>
      </c>
      <c r="D2245" s="9">
        <v>14.257189729136355</v>
      </c>
      <c r="E2245" s="9">
        <v>14.073466984352232</v>
      </c>
      <c r="F2245" s="9">
        <v>13.395650092970806</v>
      </c>
      <c r="G2245" s="9">
        <v>17.234823918485972</v>
      </c>
      <c r="H2245" s="9">
        <v>30.936879104772533</v>
      </c>
      <c r="I2245" s="9">
        <v>32.806746531329701</v>
      </c>
    </row>
    <row r="2246" spans="1:9" x14ac:dyDescent="0.25">
      <c r="A2246" s="10" t="s">
        <v>429</v>
      </c>
      <c r="B2246" s="11" t="s">
        <v>465</v>
      </c>
      <c r="C2246" s="18">
        <v>2019</v>
      </c>
      <c r="D2246" s="12">
        <v>26.036998368678631</v>
      </c>
      <c r="E2246" s="12">
        <v>25.208479058261538</v>
      </c>
      <c r="F2246" s="12">
        <v>24.263542782616796</v>
      </c>
      <c r="G2246" s="12">
        <v>29.258622850379446</v>
      </c>
      <c r="H2246" s="12">
        <v>62.762240846934276</v>
      </c>
      <c r="I2246" s="12">
        <v>61.785148101793908</v>
      </c>
    </row>
    <row r="2247" spans="1:9" x14ac:dyDescent="0.25">
      <c r="A2247" s="10" t="s">
        <v>429</v>
      </c>
      <c r="B2247" s="11" t="s">
        <v>465</v>
      </c>
      <c r="C2247" s="18">
        <v>2020</v>
      </c>
      <c r="D2247" s="12">
        <v>14.781981855264084</v>
      </c>
      <c r="E2247" s="12">
        <v>14.114230120638215</v>
      </c>
      <c r="F2247" s="12">
        <v>13.616487047516138</v>
      </c>
      <c r="G2247" s="12">
        <v>17.359487209923437</v>
      </c>
      <c r="H2247" s="12">
        <v>39.26995481927711</v>
      </c>
      <c r="I2247" s="12">
        <v>42.265049415992813</v>
      </c>
    </row>
    <row r="2248" spans="1:9" x14ac:dyDescent="0.25">
      <c r="A2248" s="7" t="s">
        <v>429</v>
      </c>
      <c r="B2248" s="8" t="s">
        <v>62</v>
      </c>
      <c r="C2248" s="17">
        <v>2015</v>
      </c>
      <c r="D2248" s="9">
        <v>15.179694900459538</v>
      </c>
      <c r="E2248" s="9">
        <v>17.350802728647889</v>
      </c>
      <c r="F2248" s="9">
        <v>21.424682635191136</v>
      </c>
      <c r="G2248" s="9">
        <v>22.14687627187627</v>
      </c>
      <c r="H2248" s="9">
        <v>21.5</v>
      </c>
      <c r="I2248" s="9">
        <v>28</v>
      </c>
    </row>
    <row r="2249" spans="1:9" x14ac:dyDescent="0.25">
      <c r="A2249" s="7" t="s">
        <v>429</v>
      </c>
      <c r="B2249" s="8" t="s">
        <v>62</v>
      </c>
      <c r="C2249" s="17">
        <v>2016</v>
      </c>
      <c r="D2249" s="9">
        <v>13.844455859614166</v>
      </c>
      <c r="E2249" s="9">
        <v>16.762889394125185</v>
      </c>
      <c r="F2249" s="9">
        <v>22.023499174043025</v>
      </c>
      <c r="G2249" s="9">
        <v>23.702587844254509</v>
      </c>
      <c r="H2249" s="9">
        <v>19.8</v>
      </c>
      <c r="I2249" s="9">
        <v>31.916666666666668</v>
      </c>
    </row>
    <row r="2250" spans="1:9" x14ac:dyDescent="0.25">
      <c r="A2250" s="7" t="s">
        <v>429</v>
      </c>
      <c r="B2250" s="8" t="s">
        <v>62</v>
      </c>
      <c r="C2250" s="17">
        <v>2017</v>
      </c>
      <c r="D2250" s="9">
        <v>15.798618504700835</v>
      </c>
      <c r="E2250" s="9">
        <v>16.741836918960406</v>
      </c>
      <c r="F2250" s="9">
        <v>20.647748463758706</v>
      </c>
      <c r="G2250" s="9">
        <v>27.944444444444443</v>
      </c>
      <c r="H2250" s="9">
        <v>23.166666666666668</v>
      </c>
      <c r="I2250" s="9">
        <v>43</v>
      </c>
    </row>
    <row r="2251" spans="1:9" x14ac:dyDescent="0.25">
      <c r="A2251" s="7" t="s">
        <v>429</v>
      </c>
      <c r="B2251" s="8" t="s">
        <v>62</v>
      </c>
      <c r="C2251" s="17">
        <v>2018</v>
      </c>
      <c r="D2251" s="9">
        <v>15.897564695981487</v>
      </c>
      <c r="E2251" s="9">
        <v>17.238951042475151</v>
      </c>
      <c r="F2251" s="9">
        <v>21.574292802951337</v>
      </c>
      <c r="G2251" s="9">
        <v>22.59375</v>
      </c>
      <c r="H2251" s="9">
        <v>14</v>
      </c>
      <c r="I2251" s="9">
        <v>27.833333333333332</v>
      </c>
    </row>
    <row r="2252" spans="1:9" x14ac:dyDescent="0.25">
      <c r="A2252" s="10" t="s">
        <v>429</v>
      </c>
      <c r="B2252" s="11" t="s">
        <v>62</v>
      </c>
      <c r="C2252" s="18">
        <v>2019</v>
      </c>
      <c r="D2252" s="12">
        <v>12.052525252525253</v>
      </c>
      <c r="E2252" s="12">
        <v>9.8778011204481793</v>
      </c>
      <c r="F2252" s="12">
        <v>12.137762237762237</v>
      </c>
      <c r="G2252" s="12">
        <v>14.042016806722689</v>
      </c>
      <c r="H2252" s="12">
        <v>11.2</v>
      </c>
      <c r="I2252" s="12">
        <v>8.9</v>
      </c>
    </row>
    <row r="2253" spans="1:9" x14ac:dyDescent="0.25">
      <c r="A2253" s="7" t="s">
        <v>429</v>
      </c>
      <c r="B2253" s="8" t="s">
        <v>466</v>
      </c>
      <c r="C2253" s="17">
        <v>2015</v>
      </c>
      <c r="D2253" s="9">
        <v>32.784356506238865</v>
      </c>
      <c r="E2253" s="9">
        <v>30.962104153076758</v>
      </c>
      <c r="F2253" s="9">
        <v>28.738253654558001</v>
      </c>
      <c r="G2253" s="9"/>
      <c r="H2253" s="9"/>
      <c r="I2253" s="9"/>
    </row>
    <row r="2254" spans="1:9" x14ac:dyDescent="0.25">
      <c r="A2254" s="7" t="s">
        <v>429</v>
      </c>
      <c r="B2254" s="8" t="s">
        <v>466</v>
      </c>
      <c r="C2254" s="17">
        <v>2016</v>
      </c>
      <c r="D2254" s="9">
        <v>42.646764121071335</v>
      </c>
      <c r="E2254" s="9">
        <v>29.548482758972057</v>
      </c>
      <c r="F2254" s="9">
        <v>26.591863474537433</v>
      </c>
      <c r="G2254" s="9"/>
      <c r="H2254" s="9"/>
      <c r="I2254" s="9"/>
    </row>
    <row r="2255" spans="1:9" x14ac:dyDescent="0.25">
      <c r="A2255" s="7" t="s">
        <v>429</v>
      </c>
      <c r="B2255" s="8" t="s">
        <v>466</v>
      </c>
      <c r="C2255" s="17">
        <v>2017</v>
      </c>
      <c r="D2255" s="9">
        <v>40.49062463717636</v>
      </c>
      <c r="E2255" s="9">
        <v>34.629508711327524</v>
      </c>
      <c r="F2255" s="9">
        <v>27.645023962663277</v>
      </c>
      <c r="G2255" s="9"/>
      <c r="H2255" s="9"/>
      <c r="I2255" s="9"/>
    </row>
    <row r="2256" spans="1:9" x14ac:dyDescent="0.25">
      <c r="A2256" s="7" t="s">
        <v>429</v>
      </c>
      <c r="B2256" s="8" t="s">
        <v>466</v>
      </c>
      <c r="C2256" s="17">
        <v>2018</v>
      </c>
      <c r="D2256" s="9">
        <v>42.695238095238096</v>
      </c>
      <c r="E2256" s="9">
        <v>36.163609115013642</v>
      </c>
      <c r="F2256" s="9">
        <v>30.191707659038521</v>
      </c>
      <c r="G2256" s="9"/>
      <c r="H2256" s="9"/>
      <c r="I2256" s="9"/>
    </row>
    <row r="2257" spans="1:9" x14ac:dyDescent="0.25">
      <c r="A2257" s="10" t="s">
        <v>429</v>
      </c>
      <c r="B2257" s="11" t="s">
        <v>466</v>
      </c>
      <c r="C2257" s="18">
        <v>2019</v>
      </c>
      <c r="D2257" s="12"/>
      <c r="E2257" s="12">
        <v>39.689514483884132</v>
      </c>
      <c r="F2257" s="12">
        <v>36.02204585537919</v>
      </c>
      <c r="G2257" s="12"/>
      <c r="H2257" s="12"/>
      <c r="I2257" s="12"/>
    </row>
    <row r="2258" spans="1:9" x14ac:dyDescent="0.25">
      <c r="A2258" s="7" t="s">
        <v>429</v>
      </c>
      <c r="B2258" s="8" t="s">
        <v>467</v>
      </c>
      <c r="C2258" s="17">
        <v>2015</v>
      </c>
      <c r="D2258" s="9">
        <v>22.373907370033564</v>
      </c>
      <c r="E2258" s="9">
        <v>22.528634558334478</v>
      </c>
      <c r="F2258" s="9">
        <v>19.402344599228837</v>
      </c>
      <c r="G2258" s="9">
        <v>27.803920740474336</v>
      </c>
      <c r="H2258" s="9"/>
      <c r="I2258" s="9"/>
    </row>
    <row r="2259" spans="1:9" x14ac:dyDescent="0.25">
      <c r="A2259" s="7" t="s">
        <v>429</v>
      </c>
      <c r="B2259" s="8" t="s">
        <v>467</v>
      </c>
      <c r="C2259" s="17">
        <v>2016</v>
      </c>
      <c r="D2259" s="9">
        <v>19.816007120432118</v>
      </c>
      <c r="E2259" s="9">
        <v>20.599744020998791</v>
      </c>
      <c r="F2259" s="9">
        <v>17.771483862049898</v>
      </c>
      <c r="G2259" s="9">
        <v>24.328828828828829</v>
      </c>
      <c r="H2259" s="9"/>
      <c r="I2259" s="9"/>
    </row>
    <row r="2260" spans="1:9" x14ac:dyDescent="0.25">
      <c r="A2260" s="7" t="s">
        <v>429</v>
      </c>
      <c r="B2260" s="8" t="s">
        <v>467</v>
      </c>
      <c r="C2260" s="17">
        <v>2017</v>
      </c>
      <c r="D2260" s="9">
        <v>19.880774315509537</v>
      </c>
      <c r="E2260" s="9">
        <v>20.825961463965076</v>
      </c>
      <c r="F2260" s="9">
        <v>16.772236865476739</v>
      </c>
      <c r="G2260" s="9">
        <v>24.780801828207341</v>
      </c>
      <c r="H2260" s="9"/>
      <c r="I2260" s="9"/>
    </row>
    <row r="2261" spans="1:9" x14ac:dyDescent="0.25">
      <c r="A2261" s="7" t="s">
        <v>429</v>
      </c>
      <c r="B2261" s="8" t="s">
        <v>467</v>
      </c>
      <c r="C2261" s="17">
        <v>2018</v>
      </c>
      <c r="D2261" s="9">
        <v>19.457317855881584</v>
      </c>
      <c r="E2261" s="9">
        <v>20.921165733425862</v>
      </c>
      <c r="F2261" s="9">
        <v>15.849864181301133</v>
      </c>
      <c r="G2261" s="9">
        <v>24.192457740155199</v>
      </c>
      <c r="H2261" s="9"/>
      <c r="I2261" s="9"/>
    </row>
    <row r="2262" spans="1:9" x14ac:dyDescent="0.25">
      <c r="A2262" s="10" t="s">
        <v>429</v>
      </c>
      <c r="B2262" s="11" t="s">
        <v>467</v>
      </c>
      <c r="C2262" s="18">
        <v>2019</v>
      </c>
      <c r="D2262" s="12">
        <v>19.796945369101234</v>
      </c>
      <c r="E2262" s="12">
        <v>20.113251104808391</v>
      </c>
      <c r="F2262" s="12">
        <v>14.148345378470902</v>
      </c>
      <c r="G2262" s="12">
        <v>21.782938388625592</v>
      </c>
      <c r="H2262" s="12"/>
      <c r="I2262" s="12"/>
    </row>
    <row r="2263" spans="1:9" x14ac:dyDescent="0.25">
      <c r="A2263" s="7" t="s">
        <v>429</v>
      </c>
      <c r="B2263" s="8" t="s">
        <v>468</v>
      </c>
      <c r="C2263" s="17">
        <v>2015</v>
      </c>
      <c r="D2263" s="9">
        <v>15.645688900560224</v>
      </c>
      <c r="E2263" s="9">
        <v>13.474169286618881</v>
      </c>
      <c r="F2263" s="9">
        <v>14.706005150293935</v>
      </c>
      <c r="G2263" s="9">
        <v>13.649999999999999</v>
      </c>
      <c r="H2263" s="9"/>
      <c r="I2263" s="9"/>
    </row>
    <row r="2264" spans="1:9" x14ac:dyDescent="0.25">
      <c r="A2264" s="7" t="s">
        <v>429</v>
      </c>
      <c r="B2264" s="8" t="s">
        <v>468</v>
      </c>
      <c r="C2264" s="17">
        <v>2016</v>
      </c>
      <c r="D2264" s="9">
        <v>15.12121384542437</v>
      </c>
      <c r="E2264" s="9">
        <v>13.000894766383647</v>
      </c>
      <c r="F2264" s="9">
        <v>13.680672346139582</v>
      </c>
      <c r="G2264" s="9">
        <v>21.04</v>
      </c>
      <c r="H2264" s="9"/>
      <c r="I2264" s="9"/>
    </row>
    <row r="2265" spans="1:9" x14ac:dyDescent="0.25">
      <c r="A2265" s="7" t="s">
        <v>429</v>
      </c>
      <c r="B2265" s="8" t="s">
        <v>468</v>
      </c>
      <c r="C2265" s="17">
        <v>2017</v>
      </c>
      <c r="D2265" s="9">
        <v>13.740051679586564</v>
      </c>
      <c r="E2265" s="9">
        <v>13.159734367407729</v>
      </c>
      <c r="F2265" s="9">
        <v>13.663808980312107</v>
      </c>
      <c r="G2265" s="9">
        <v>11.799999999999999</v>
      </c>
      <c r="H2265" s="9"/>
      <c r="I2265" s="9"/>
    </row>
    <row r="2266" spans="1:9" x14ac:dyDescent="0.25">
      <c r="A2266" s="10" t="s">
        <v>429</v>
      </c>
      <c r="B2266" s="11" t="s">
        <v>468</v>
      </c>
      <c r="C2266" s="18">
        <v>2019</v>
      </c>
      <c r="D2266" s="12"/>
      <c r="E2266" s="12">
        <v>53.711370262390673</v>
      </c>
      <c r="F2266" s="12">
        <v>59.846938775510203</v>
      </c>
      <c r="G2266" s="12">
        <v>53.779591836734696</v>
      </c>
      <c r="H2266" s="12">
        <v>16.857142857142858</v>
      </c>
      <c r="I2266" s="12"/>
    </row>
    <row r="2267" spans="1:9" x14ac:dyDescent="0.25">
      <c r="A2267" s="7" t="s">
        <v>429</v>
      </c>
      <c r="B2267" s="8" t="s">
        <v>469</v>
      </c>
      <c r="C2267" s="17">
        <v>2015</v>
      </c>
      <c r="D2267" s="9">
        <v>8.3946667654883473</v>
      </c>
      <c r="E2267" s="9">
        <v>10.06847690957531</v>
      </c>
      <c r="F2267" s="9">
        <v>10.195804195804195</v>
      </c>
      <c r="G2267" s="9"/>
      <c r="H2267" s="9"/>
      <c r="I2267" s="9">
        <v>37.333333333333336</v>
      </c>
    </row>
    <row r="2268" spans="1:9" x14ac:dyDescent="0.25">
      <c r="A2268" s="7" t="s">
        <v>429</v>
      </c>
      <c r="B2268" s="8" t="s">
        <v>469</v>
      </c>
      <c r="C2268" s="17">
        <v>2016</v>
      </c>
      <c r="D2268" s="9">
        <v>7.7637160681107389</v>
      </c>
      <c r="E2268" s="9">
        <v>9.7676355352267485</v>
      </c>
      <c r="F2268" s="9">
        <v>10.698717948717949</v>
      </c>
      <c r="G2268" s="9"/>
      <c r="H2268" s="9"/>
      <c r="I2268" s="9">
        <v>27.6875</v>
      </c>
    </row>
    <row r="2269" spans="1:9" x14ac:dyDescent="0.25">
      <c r="A2269" s="7" t="s">
        <v>429</v>
      </c>
      <c r="B2269" s="8" t="s">
        <v>469</v>
      </c>
      <c r="C2269" s="17">
        <v>2017</v>
      </c>
      <c r="D2269" s="9">
        <v>7.2471512724078595</v>
      </c>
      <c r="E2269" s="9">
        <v>10.106680435887434</v>
      </c>
      <c r="F2269" s="9">
        <v>13.042929292929294</v>
      </c>
      <c r="G2269" s="9"/>
      <c r="H2269" s="9"/>
      <c r="I2269" s="9">
        <v>39.5</v>
      </c>
    </row>
    <row r="2270" spans="1:9" x14ac:dyDescent="0.25">
      <c r="A2270" s="7" t="s">
        <v>429</v>
      </c>
      <c r="B2270" s="8" t="s">
        <v>469</v>
      </c>
      <c r="C2270" s="17">
        <v>2018</v>
      </c>
      <c r="D2270" s="9">
        <v>6.8388624911648215</v>
      </c>
      <c r="E2270" s="9">
        <v>10.346591279190507</v>
      </c>
      <c r="F2270" s="9">
        <v>11.720797720797719</v>
      </c>
      <c r="G2270" s="9"/>
      <c r="H2270" s="9"/>
      <c r="I2270" s="9">
        <v>18.833333333333332</v>
      </c>
    </row>
    <row r="2271" spans="1:9" x14ac:dyDescent="0.25">
      <c r="A2271" s="10" t="s">
        <v>429</v>
      </c>
      <c r="B2271" s="11" t="s">
        <v>469</v>
      </c>
      <c r="C2271" s="18">
        <v>2019</v>
      </c>
      <c r="D2271" s="12">
        <v>15.968308514700267</v>
      </c>
      <c r="E2271" s="12">
        <v>20.220082530949107</v>
      </c>
      <c r="F2271" s="12">
        <v>43.136094674556212</v>
      </c>
      <c r="G2271" s="12"/>
      <c r="H2271" s="12"/>
      <c r="I2271" s="12"/>
    </row>
    <row r="2272" spans="1:9" x14ac:dyDescent="0.25">
      <c r="A2272" s="10" t="s">
        <v>429</v>
      </c>
      <c r="B2272" s="11" t="s">
        <v>469</v>
      </c>
      <c r="C2272" s="18">
        <v>2020</v>
      </c>
      <c r="D2272" s="12">
        <v>9.8870588235294115</v>
      </c>
      <c r="E2272" s="12">
        <v>11.378854625550661</v>
      </c>
      <c r="F2272" s="12">
        <v>24.846153846153847</v>
      </c>
      <c r="G2272" s="12"/>
      <c r="H2272" s="12"/>
      <c r="I2272" s="12">
        <v>40</v>
      </c>
    </row>
    <row r="2273" spans="1:9" x14ac:dyDescent="0.25">
      <c r="A2273" s="7" t="s">
        <v>429</v>
      </c>
      <c r="B2273" s="8" t="s">
        <v>470</v>
      </c>
      <c r="C2273" s="17">
        <v>2015</v>
      </c>
      <c r="D2273" s="9">
        <v>16.416795661246059</v>
      </c>
      <c r="E2273" s="9">
        <v>16.255363782105615</v>
      </c>
      <c r="F2273" s="9">
        <v>15.253955043775413</v>
      </c>
      <c r="G2273" s="9">
        <v>16.528405227770644</v>
      </c>
      <c r="H2273" s="9">
        <v>24.333333333333339</v>
      </c>
      <c r="I2273" s="9">
        <v>17.894607843137255</v>
      </c>
    </row>
    <row r="2274" spans="1:9" x14ac:dyDescent="0.25">
      <c r="A2274" s="7" t="s">
        <v>429</v>
      </c>
      <c r="B2274" s="8" t="s">
        <v>470</v>
      </c>
      <c r="C2274" s="17">
        <v>2016</v>
      </c>
      <c r="D2274" s="9">
        <v>17.016952730878025</v>
      </c>
      <c r="E2274" s="9">
        <v>15.897423526585523</v>
      </c>
      <c r="F2274" s="9">
        <v>14.8599526715004</v>
      </c>
      <c r="G2274" s="9">
        <v>16.308196721311472</v>
      </c>
      <c r="H2274" s="9">
        <v>19.28</v>
      </c>
      <c r="I2274" s="9">
        <v>15.49375</v>
      </c>
    </row>
    <row r="2275" spans="1:9" x14ac:dyDescent="0.25">
      <c r="A2275" s="10" t="s">
        <v>429</v>
      </c>
      <c r="B2275" s="11" t="s">
        <v>470</v>
      </c>
      <c r="C2275" s="18">
        <v>2019</v>
      </c>
      <c r="D2275" s="12">
        <v>15.245614035087719</v>
      </c>
      <c r="E2275" s="12">
        <v>12.884960159362549</v>
      </c>
      <c r="F2275" s="12">
        <v>13.094189440169806</v>
      </c>
      <c r="G2275" s="12">
        <v>12.116981132075471</v>
      </c>
      <c r="H2275" s="12">
        <v>16.711111111111112</v>
      </c>
      <c r="I2275" s="12">
        <v>15.170370370370371</v>
      </c>
    </row>
    <row r="2276" spans="1:9" x14ac:dyDescent="0.25">
      <c r="A2276" s="7" t="s">
        <v>429</v>
      </c>
      <c r="B2276" s="8" t="s">
        <v>471</v>
      </c>
      <c r="C2276" s="17">
        <v>2015</v>
      </c>
      <c r="D2276" s="9">
        <v>7.7622405933183645</v>
      </c>
      <c r="E2276" s="9">
        <v>8.5402790024092052</v>
      </c>
      <c r="F2276" s="9">
        <v>8.8831920903954806</v>
      </c>
      <c r="G2276" s="9">
        <v>14.666666666666666</v>
      </c>
      <c r="H2276" s="9"/>
      <c r="I2276" s="9"/>
    </row>
    <row r="2277" spans="1:9" x14ac:dyDescent="0.25">
      <c r="A2277" s="7" t="s">
        <v>429</v>
      </c>
      <c r="B2277" s="8" t="s">
        <v>471</v>
      </c>
      <c r="C2277" s="17">
        <v>2016</v>
      </c>
      <c r="D2277" s="9">
        <v>7.2022102347892494</v>
      </c>
      <c r="E2277" s="9">
        <v>8.6112890899319066</v>
      </c>
      <c r="F2277" s="9">
        <v>8.8894723326034661</v>
      </c>
      <c r="G2277" s="9">
        <v>6.1818181818181817</v>
      </c>
      <c r="H2277" s="9"/>
      <c r="I2277" s="9"/>
    </row>
    <row r="2278" spans="1:9" x14ac:dyDescent="0.25">
      <c r="A2278" s="7" t="s">
        <v>429</v>
      </c>
      <c r="B2278" s="8" t="s">
        <v>471</v>
      </c>
      <c r="C2278" s="17">
        <v>2017</v>
      </c>
      <c r="D2278" s="9">
        <v>8.4356155933277517</v>
      </c>
      <c r="E2278" s="9">
        <v>8.5562254958122548</v>
      </c>
      <c r="F2278" s="9">
        <v>8.6191061289484043</v>
      </c>
      <c r="G2278" s="9">
        <v>7</v>
      </c>
      <c r="H2278" s="9"/>
      <c r="I2278" s="9"/>
    </row>
    <row r="2279" spans="1:9" x14ac:dyDescent="0.25">
      <c r="A2279" s="10" t="s">
        <v>429</v>
      </c>
      <c r="B2279" s="11" t="s">
        <v>471</v>
      </c>
      <c r="C2279" s="18">
        <v>2019</v>
      </c>
      <c r="D2279" s="12">
        <v>16.873696407879489</v>
      </c>
      <c r="E2279" s="12">
        <v>18.706795077581596</v>
      </c>
      <c r="F2279" s="12">
        <v>18.777327935222672</v>
      </c>
      <c r="G2279" s="12">
        <v>15.636363636363637</v>
      </c>
      <c r="H2279" s="12"/>
      <c r="I2279" s="12"/>
    </row>
    <row r="2280" spans="1:9" x14ac:dyDescent="0.25">
      <c r="A2280" s="10" t="s">
        <v>429</v>
      </c>
      <c r="B2280" s="11" t="s">
        <v>471</v>
      </c>
      <c r="C2280" s="18">
        <v>2020</v>
      </c>
      <c r="D2280" s="12">
        <v>9.1151832460732987</v>
      </c>
      <c r="E2280" s="12">
        <v>10.212429378531073</v>
      </c>
      <c r="F2280" s="12">
        <v>11.182795698924732</v>
      </c>
      <c r="G2280" s="12">
        <v>10.636363636363637</v>
      </c>
      <c r="H2280" s="12"/>
      <c r="I2280" s="12"/>
    </row>
    <row r="2281" spans="1:9" x14ac:dyDescent="0.25">
      <c r="A2281" s="7" t="s">
        <v>429</v>
      </c>
      <c r="B2281" s="8" t="s">
        <v>472</v>
      </c>
      <c r="C2281" s="17">
        <v>2015</v>
      </c>
      <c r="D2281" s="9">
        <v>41.363063063063059</v>
      </c>
      <c r="E2281" s="9">
        <v>48.489270386266092</v>
      </c>
      <c r="F2281" s="9"/>
      <c r="G2281" s="9"/>
      <c r="H2281" s="9"/>
      <c r="I2281" s="9"/>
    </row>
    <row r="2282" spans="1:9" x14ac:dyDescent="0.25">
      <c r="A2282" s="7" t="s">
        <v>429</v>
      </c>
      <c r="B2282" s="8" t="s">
        <v>472</v>
      </c>
      <c r="C2282" s="17">
        <v>2016</v>
      </c>
      <c r="D2282" s="9">
        <v>37.545973298880277</v>
      </c>
      <c r="E2282" s="9">
        <v>30.853727144866387</v>
      </c>
      <c r="F2282" s="9"/>
      <c r="G2282" s="9"/>
      <c r="H2282" s="9"/>
      <c r="I2282" s="9"/>
    </row>
    <row r="2283" spans="1:9" x14ac:dyDescent="0.25">
      <c r="A2283" s="7" t="s">
        <v>429</v>
      </c>
      <c r="B2283" s="8" t="s">
        <v>472</v>
      </c>
      <c r="C2283" s="17">
        <v>2017</v>
      </c>
      <c r="D2283" s="9">
        <v>41.500561431405984</v>
      </c>
      <c r="E2283" s="9">
        <v>33.428332400244301</v>
      </c>
      <c r="F2283" s="9"/>
      <c r="G2283" s="9"/>
      <c r="H2283" s="9"/>
      <c r="I2283" s="9"/>
    </row>
    <row r="2284" spans="1:9" x14ac:dyDescent="0.25">
      <c r="A2284" s="7" t="s">
        <v>429</v>
      </c>
      <c r="B2284" s="8" t="s">
        <v>472</v>
      </c>
      <c r="C2284" s="17">
        <v>2018</v>
      </c>
      <c r="D2284" s="9">
        <v>36.423186344238978</v>
      </c>
      <c r="E2284" s="9">
        <v>43.111111111111114</v>
      </c>
      <c r="F2284" s="9"/>
      <c r="G2284" s="9"/>
      <c r="H2284" s="9"/>
      <c r="I2284" s="9"/>
    </row>
    <row r="2285" spans="1:9" x14ac:dyDescent="0.25">
      <c r="A2285" s="10" t="s">
        <v>429</v>
      </c>
      <c r="B2285" s="11" t="s">
        <v>472</v>
      </c>
      <c r="C2285" s="18">
        <v>2019</v>
      </c>
      <c r="D2285" s="12">
        <v>41.030674846625764</v>
      </c>
      <c r="E2285" s="12">
        <v>82.397515527950304</v>
      </c>
      <c r="F2285" s="12"/>
      <c r="G2285" s="12"/>
      <c r="H2285" s="12">
        <v>0</v>
      </c>
      <c r="I2285" s="12"/>
    </row>
    <row r="2286" spans="1:9" x14ac:dyDescent="0.25">
      <c r="A2286" s="7" t="s">
        <v>429</v>
      </c>
      <c r="B2286" s="8" t="s">
        <v>473</v>
      </c>
      <c r="C2286" s="17">
        <v>2015</v>
      </c>
      <c r="D2286" s="9">
        <v>4.835216346153846</v>
      </c>
      <c r="E2286" s="9">
        <v>6.5638119178152836</v>
      </c>
      <c r="F2286" s="9">
        <v>12.601282051282054</v>
      </c>
      <c r="G2286" s="9"/>
      <c r="H2286" s="9"/>
      <c r="I2286" s="9"/>
    </row>
    <row r="2287" spans="1:9" x14ac:dyDescent="0.25">
      <c r="A2287" s="7" t="s">
        <v>429</v>
      </c>
      <c r="B2287" s="8" t="s">
        <v>473</v>
      </c>
      <c r="C2287" s="17">
        <v>2016</v>
      </c>
      <c r="D2287" s="9">
        <v>5.6612287973673086</v>
      </c>
      <c r="E2287" s="9">
        <v>6.0055889317779725</v>
      </c>
      <c r="F2287" s="9">
        <v>10.756410256410257</v>
      </c>
      <c r="G2287" s="9"/>
      <c r="H2287" s="9"/>
      <c r="I2287" s="9"/>
    </row>
    <row r="2288" spans="1:9" x14ac:dyDescent="0.25">
      <c r="A2288" s="7" t="s">
        <v>429</v>
      </c>
      <c r="B2288" s="8" t="s">
        <v>473</v>
      </c>
      <c r="C2288" s="17">
        <v>2017</v>
      </c>
      <c r="D2288" s="9">
        <v>6.8427167849001043</v>
      </c>
      <c r="E2288" s="9">
        <v>6.0532631009684579</v>
      </c>
      <c r="F2288" s="9">
        <v>12.098244810744811</v>
      </c>
      <c r="G2288" s="9"/>
      <c r="H2288" s="9"/>
      <c r="I2288" s="9"/>
    </row>
    <row r="2289" spans="1:9" x14ac:dyDescent="0.25">
      <c r="A2289" s="7" t="s">
        <v>429</v>
      </c>
      <c r="B2289" s="8" t="s">
        <v>473</v>
      </c>
      <c r="C2289" s="17">
        <v>2018</v>
      </c>
      <c r="D2289" s="9">
        <v>6.2496863799283142</v>
      </c>
      <c r="E2289" s="9">
        <v>5.4568038006876405</v>
      </c>
      <c r="F2289" s="9">
        <v>14.897930037512083</v>
      </c>
      <c r="G2289" s="9"/>
      <c r="H2289" s="9"/>
      <c r="I2289" s="9"/>
    </row>
    <row r="2290" spans="1:9" x14ac:dyDescent="0.25">
      <c r="A2290" s="10" t="s">
        <v>429</v>
      </c>
      <c r="B2290" s="11" t="s">
        <v>473</v>
      </c>
      <c r="C2290" s="18">
        <v>2019</v>
      </c>
      <c r="D2290" s="12">
        <v>11.546820809248555</v>
      </c>
      <c r="E2290" s="12">
        <v>10.672375515382175</v>
      </c>
      <c r="F2290" s="12">
        <v>16.84888888888889</v>
      </c>
      <c r="G2290" s="12"/>
      <c r="H2290" s="12"/>
      <c r="I2290" s="12"/>
    </row>
    <row r="2291" spans="1:9" x14ac:dyDescent="0.25">
      <c r="A2291" s="10" t="s">
        <v>429</v>
      </c>
      <c r="B2291" s="11" t="s">
        <v>473</v>
      </c>
      <c r="C2291" s="18">
        <v>2020</v>
      </c>
      <c r="D2291" s="12">
        <v>8.1533333333333342</v>
      </c>
      <c r="E2291" s="12">
        <v>6.1399176954732511</v>
      </c>
      <c r="F2291" s="12">
        <v>8.578125</v>
      </c>
      <c r="G2291" s="12"/>
      <c r="H2291" s="12"/>
      <c r="I2291" s="12"/>
    </row>
    <row r="2292" spans="1:9" x14ac:dyDescent="0.25">
      <c r="A2292" s="7" t="s">
        <v>429</v>
      </c>
      <c r="B2292" s="8" t="s">
        <v>474</v>
      </c>
      <c r="C2292" s="17">
        <v>2015</v>
      </c>
      <c r="D2292" s="9">
        <v>16.563939325398142</v>
      </c>
      <c r="E2292" s="9">
        <v>13.343996385227827</v>
      </c>
      <c r="F2292" s="9">
        <v>19.158333333333335</v>
      </c>
      <c r="G2292" s="9"/>
      <c r="H2292" s="9"/>
      <c r="I2292" s="9"/>
    </row>
    <row r="2293" spans="1:9" x14ac:dyDescent="0.25">
      <c r="A2293" s="7" t="s">
        <v>429</v>
      </c>
      <c r="B2293" s="8" t="s">
        <v>474</v>
      </c>
      <c r="C2293" s="17">
        <v>2016</v>
      </c>
      <c r="D2293" s="9">
        <v>14.34243432225</v>
      </c>
      <c r="E2293" s="9">
        <v>11.385157863680215</v>
      </c>
      <c r="F2293" s="9">
        <v>9.5500000000000007</v>
      </c>
      <c r="G2293" s="9"/>
      <c r="H2293" s="9"/>
      <c r="I2293" s="9"/>
    </row>
    <row r="2294" spans="1:9" x14ac:dyDescent="0.25">
      <c r="A2294" s="7" t="s">
        <v>429</v>
      </c>
      <c r="B2294" s="8" t="s">
        <v>474</v>
      </c>
      <c r="C2294" s="17">
        <v>2017</v>
      </c>
      <c r="D2294" s="9">
        <v>15.16345336612593</v>
      </c>
      <c r="E2294" s="9">
        <v>11.689686891277686</v>
      </c>
      <c r="F2294" s="9">
        <v>12.366666666666669</v>
      </c>
      <c r="G2294" s="9"/>
      <c r="H2294" s="9"/>
      <c r="I2294" s="9"/>
    </row>
    <row r="2295" spans="1:9" x14ac:dyDescent="0.25">
      <c r="A2295" s="7" t="s">
        <v>429</v>
      </c>
      <c r="B2295" s="8" t="s">
        <v>474</v>
      </c>
      <c r="C2295" s="17">
        <v>2018</v>
      </c>
      <c r="D2295" s="9">
        <v>14.245826189760686</v>
      </c>
      <c r="E2295" s="9">
        <v>11.673600473471662</v>
      </c>
      <c r="F2295" s="9">
        <v>10</v>
      </c>
      <c r="G2295" s="9"/>
      <c r="H2295" s="9"/>
      <c r="I2295" s="9"/>
    </row>
    <row r="2296" spans="1:9" x14ac:dyDescent="0.25">
      <c r="A2296" s="10" t="s">
        <v>429</v>
      </c>
      <c r="B2296" s="11" t="s">
        <v>474</v>
      </c>
      <c r="C2296" s="18">
        <v>2019</v>
      </c>
      <c r="D2296" s="12">
        <v>22.238658025162028</v>
      </c>
      <c r="E2296" s="12">
        <v>18.564967105263158</v>
      </c>
      <c r="F2296" s="12">
        <v>16.433566433566433</v>
      </c>
      <c r="G2296" s="12"/>
      <c r="H2296" s="12"/>
      <c r="I2296" s="12"/>
    </row>
    <row r="2297" spans="1:9" x14ac:dyDescent="0.25">
      <c r="A2297" s="10" t="s">
        <v>429</v>
      </c>
      <c r="B2297" s="11" t="s">
        <v>474</v>
      </c>
      <c r="C2297" s="18">
        <v>2020</v>
      </c>
      <c r="D2297" s="12">
        <v>12.811042944785276</v>
      </c>
      <c r="E2297" s="12">
        <v>10.344155844155845</v>
      </c>
      <c r="F2297" s="12">
        <v>3.6818181818181817</v>
      </c>
      <c r="G2297" s="12"/>
      <c r="H2297" s="12"/>
      <c r="I2297" s="12"/>
    </row>
    <row r="2298" spans="1:9" x14ac:dyDescent="0.25">
      <c r="A2298" s="7" t="s">
        <v>429</v>
      </c>
      <c r="B2298" s="8" t="s">
        <v>475</v>
      </c>
      <c r="C2298" s="17">
        <v>2015</v>
      </c>
      <c r="D2298" s="9">
        <v>5.511111111111112</v>
      </c>
      <c r="E2298" s="9">
        <v>11.338228951000689</v>
      </c>
      <c r="F2298" s="9">
        <v>13.096617336152223</v>
      </c>
      <c r="G2298" s="9"/>
      <c r="H2298" s="9"/>
      <c r="I2298" s="9"/>
    </row>
    <row r="2299" spans="1:9" x14ac:dyDescent="0.25">
      <c r="A2299" s="7" t="s">
        <v>429</v>
      </c>
      <c r="B2299" s="8" t="s">
        <v>475</v>
      </c>
      <c r="C2299" s="17">
        <v>2016</v>
      </c>
      <c r="D2299" s="9">
        <v>12.33449074074074</v>
      </c>
      <c r="E2299" s="9">
        <v>12.595212082878119</v>
      </c>
      <c r="F2299" s="9">
        <v>11.96764705882353</v>
      </c>
      <c r="G2299" s="9"/>
      <c r="H2299" s="9"/>
      <c r="I2299" s="9"/>
    </row>
    <row r="2300" spans="1:9" x14ac:dyDescent="0.25">
      <c r="A2300" s="7" t="s">
        <v>429</v>
      </c>
      <c r="B2300" s="8" t="s">
        <v>475</v>
      </c>
      <c r="C2300" s="17">
        <v>2017</v>
      </c>
      <c r="D2300" s="9">
        <v>10.854166666666666</v>
      </c>
      <c r="E2300" s="9">
        <v>15.715115798180314</v>
      </c>
      <c r="F2300" s="9">
        <v>11.313725490196077</v>
      </c>
      <c r="G2300" s="9"/>
      <c r="H2300" s="9"/>
      <c r="I2300" s="9"/>
    </row>
    <row r="2301" spans="1:9" x14ac:dyDescent="0.25">
      <c r="A2301" s="7" t="s">
        <v>429</v>
      </c>
      <c r="B2301" s="8" t="s">
        <v>475</v>
      </c>
      <c r="C2301" s="17">
        <v>2018</v>
      </c>
      <c r="D2301" s="9">
        <v>16.462499999999999</v>
      </c>
      <c r="E2301" s="9">
        <v>12.620722097980982</v>
      </c>
      <c r="F2301" s="9">
        <v>13.930588235294119</v>
      </c>
      <c r="G2301" s="9"/>
      <c r="H2301" s="9"/>
      <c r="I2301" s="9"/>
    </row>
    <row r="2302" spans="1:9" x14ac:dyDescent="0.25">
      <c r="A2302" s="10" t="s">
        <v>429</v>
      </c>
      <c r="B2302" s="11" t="s">
        <v>475</v>
      </c>
      <c r="C2302" s="18">
        <v>2019</v>
      </c>
      <c r="D2302" s="12">
        <v>27.944444444444443</v>
      </c>
      <c r="E2302" s="12">
        <v>24.836307214895267</v>
      </c>
      <c r="F2302" s="12">
        <v>19.357913669064747</v>
      </c>
      <c r="G2302" s="12"/>
      <c r="H2302" s="12"/>
      <c r="I2302" s="12"/>
    </row>
    <row r="2303" spans="1:9" x14ac:dyDescent="0.25">
      <c r="A2303" s="7" t="s">
        <v>429</v>
      </c>
      <c r="B2303" s="8" t="s">
        <v>476</v>
      </c>
      <c r="C2303" s="17">
        <v>2015</v>
      </c>
      <c r="D2303" s="9">
        <v>26.37037037037037</v>
      </c>
      <c r="E2303" s="9">
        <v>21.59530658200319</v>
      </c>
      <c r="F2303" s="9">
        <v>22.069780610781269</v>
      </c>
      <c r="G2303" s="9">
        <v>18.060206106843676</v>
      </c>
      <c r="H2303" s="9"/>
      <c r="I2303" s="9"/>
    </row>
    <row r="2304" spans="1:9" x14ac:dyDescent="0.25">
      <c r="A2304" s="7" t="s">
        <v>429</v>
      </c>
      <c r="B2304" s="8" t="s">
        <v>476</v>
      </c>
      <c r="C2304" s="17">
        <v>2016</v>
      </c>
      <c r="D2304" s="9">
        <v>26.121058558558559</v>
      </c>
      <c r="E2304" s="9">
        <v>24.339617107219688</v>
      </c>
      <c r="F2304" s="9">
        <v>21.320007288097145</v>
      </c>
      <c r="G2304" s="9">
        <v>16.444513520433034</v>
      </c>
      <c r="H2304" s="9"/>
      <c r="I2304" s="9"/>
    </row>
    <row r="2305" spans="1:9" x14ac:dyDescent="0.25">
      <c r="A2305" s="7" t="s">
        <v>429</v>
      </c>
      <c r="B2305" s="8" t="s">
        <v>476</v>
      </c>
      <c r="C2305" s="17">
        <v>2017</v>
      </c>
      <c r="D2305" s="9"/>
      <c r="E2305" s="9"/>
      <c r="F2305" s="9"/>
      <c r="G2305" s="9"/>
      <c r="H2305" s="9"/>
      <c r="I2305" s="9"/>
    </row>
    <row r="2306" spans="1:9" x14ac:dyDescent="0.25">
      <c r="A2306" s="7" t="s">
        <v>429</v>
      </c>
      <c r="B2306" s="8" t="s">
        <v>476</v>
      </c>
      <c r="C2306" s="17">
        <v>2018</v>
      </c>
      <c r="D2306" s="9"/>
      <c r="E2306" s="9"/>
      <c r="F2306" s="9"/>
      <c r="G2306" s="9"/>
      <c r="H2306" s="9"/>
      <c r="I2306" s="9"/>
    </row>
    <row r="2307" spans="1:9" x14ac:dyDescent="0.25">
      <c r="A2307" s="10" t="s">
        <v>429</v>
      </c>
      <c r="B2307" s="11" t="s">
        <v>476</v>
      </c>
      <c r="C2307" s="18">
        <v>2019</v>
      </c>
      <c r="D2307" s="12">
        <v>50.389189189189203</v>
      </c>
      <c r="E2307" s="12">
        <v>36.956261510128911</v>
      </c>
      <c r="F2307" s="12">
        <v>44.284177215189871</v>
      </c>
      <c r="G2307" s="12">
        <v>33.218186191965358</v>
      </c>
      <c r="H2307" s="12">
        <v>24</v>
      </c>
      <c r="I2307" s="12">
        <v>33.06867607783289</v>
      </c>
    </row>
    <row r="2308" spans="1:9" x14ac:dyDescent="0.25">
      <c r="A2308" s="7" t="s">
        <v>429</v>
      </c>
      <c r="B2308" s="8" t="s">
        <v>477</v>
      </c>
      <c r="C2308" s="17">
        <v>2015</v>
      </c>
      <c r="D2308" s="9">
        <v>13.807870456960531</v>
      </c>
      <c r="E2308" s="9">
        <v>12.123766344785574</v>
      </c>
      <c r="F2308" s="9">
        <v>15.010058812669655</v>
      </c>
      <c r="G2308" s="9">
        <v>10.244391474597391</v>
      </c>
      <c r="H2308" s="9">
        <v>18.137513245531615</v>
      </c>
      <c r="I2308" s="9"/>
    </row>
    <row r="2309" spans="1:9" x14ac:dyDescent="0.25">
      <c r="A2309" s="7" t="s">
        <v>429</v>
      </c>
      <c r="B2309" s="8" t="s">
        <v>477</v>
      </c>
      <c r="C2309" s="17">
        <v>2016</v>
      </c>
      <c r="D2309" s="9">
        <v>11.210808879603698</v>
      </c>
      <c r="E2309" s="9">
        <v>10.317800531687997</v>
      </c>
      <c r="F2309" s="9">
        <v>12.954728619482109</v>
      </c>
      <c r="G2309" s="9">
        <v>7.7500315412801513</v>
      </c>
      <c r="H2309" s="9">
        <v>13.492268041237116</v>
      </c>
      <c r="I2309" s="9"/>
    </row>
    <row r="2310" spans="1:9" x14ac:dyDescent="0.25">
      <c r="A2310" s="7" t="s">
        <v>429</v>
      </c>
      <c r="B2310" s="8" t="s">
        <v>477</v>
      </c>
      <c r="C2310" s="17">
        <v>2017</v>
      </c>
      <c r="D2310" s="9">
        <v>15.826368458274398</v>
      </c>
      <c r="E2310" s="9">
        <v>11.583499283172667</v>
      </c>
      <c r="F2310" s="9">
        <v>13.734409109434015</v>
      </c>
      <c r="G2310" s="9">
        <v>8.5575240503783512</v>
      </c>
      <c r="H2310" s="9">
        <v>14.034035409035408</v>
      </c>
      <c r="I2310" s="9"/>
    </row>
    <row r="2311" spans="1:9" x14ac:dyDescent="0.25">
      <c r="A2311" s="7" t="s">
        <v>429</v>
      </c>
      <c r="B2311" s="8" t="s">
        <v>477</v>
      </c>
      <c r="C2311" s="17">
        <v>2018</v>
      </c>
      <c r="D2311" s="9">
        <v>15.923469387755102</v>
      </c>
      <c r="E2311" s="9">
        <v>11.761679123706102</v>
      </c>
      <c r="F2311" s="9">
        <v>13.781652609426914</v>
      </c>
      <c r="G2311" s="9">
        <v>8.935454271313489</v>
      </c>
      <c r="H2311" s="9">
        <v>16.455555555555556</v>
      </c>
      <c r="I2311" s="9"/>
    </row>
    <row r="2312" spans="1:9" x14ac:dyDescent="0.25">
      <c r="A2312" s="10" t="s">
        <v>429</v>
      </c>
      <c r="B2312" s="11" t="s">
        <v>477</v>
      </c>
      <c r="C2312" s="18">
        <v>2019</v>
      </c>
      <c r="D2312" s="12">
        <v>20.417247386759581</v>
      </c>
      <c r="E2312" s="12">
        <v>19.2372312532774</v>
      </c>
      <c r="F2312" s="12">
        <v>22.131020558002938</v>
      </c>
      <c r="G2312" s="12">
        <v>15.577248441674087</v>
      </c>
      <c r="H2312" s="12">
        <v>25.403035413153457</v>
      </c>
      <c r="I2312" s="12"/>
    </row>
    <row r="2313" spans="1:9" x14ac:dyDescent="0.25">
      <c r="A2313" s="10" t="s">
        <v>429</v>
      </c>
      <c r="B2313" s="11" t="s">
        <v>477</v>
      </c>
      <c r="C2313" s="18">
        <v>2020</v>
      </c>
      <c r="D2313" s="12">
        <v>14.014598540145986</v>
      </c>
      <c r="E2313" s="12">
        <v>10.294613887086308</v>
      </c>
      <c r="F2313" s="12">
        <v>12.705032915693353</v>
      </c>
      <c r="G2313" s="12">
        <v>10.249920306024865</v>
      </c>
      <c r="H2313" s="12">
        <v>15.291666666666666</v>
      </c>
      <c r="I2313" s="12"/>
    </row>
    <row r="2314" spans="1:9" x14ac:dyDescent="0.25">
      <c r="A2314" s="7" t="s">
        <v>429</v>
      </c>
      <c r="B2314" s="8" t="s">
        <v>478</v>
      </c>
      <c r="C2314" s="17">
        <v>2015</v>
      </c>
      <c r="D2314" s="9">
        <v>10.128104688112117</v>
      </c>
      <c r="E2314" s="9">
        <v>13.548820949584293</v>
      </c>
      <c r="F2314" s="9">
        <v>13.701340273726126</v>
      </c>
      <c r="G2314" s="9"/>
      <c r="H2314" s="9"/>
      <c r="I2314" s="9"/>
    </row>
    <row r="2315" spans="1:9" x14ac:dyDescent="0.25">
      <c r="A2315" s="7" t="s">
        <v>429</v>
      </c>
      <c r="B2315" s="8" t="s">
        <v>478</v>
      </c>
      <c r="C2315" s="17">
        <v>2016</v>
      </c>
      <c r="D2315" s="9">
        <v>11.90682284577165</v>
      </c>
      <c r="E2315" s="9">
        <v>16.561265317204036</v>
      </c>
      <c r="F2315" s="9">
        <v>16.612634265391709</v>
      </c>
      <c r="G2315" s="9"/>
      <c r="H2315" s="9"/>
      <c r="I2315" s="9"/>
    </row>
    <row r="2316" spans="1:9" x14ac:dyDescent="0.25">
      <c r="A2316" s="7" t="s">
        <v>429</v>
      </c>
      <c r="B2316" s="8" t="s">
        <v>478</v>
      </c>
      <c r="C2316" s="17">
        <v>2017</v>
      </c>
      <c r="D2316" s="9">
        <v>10.358215655744514</v>
      </c>
      <c r="E2316" s="9">
        <v>14.067656599030487</v>
      </c>
      <c r="F2316" s="9">
        <v>13.111521826153856</v>
      </c>
      <c r="G2316" s="9"/>
      <c r="H2316" s="9"/>
      <c r="I2316" s="9"/>
    </row>
    <row r="2317" spans="1:9" x14ac:dyDescent="0.25">
      <c r="A2317" s="7" t="s">
        <v>429</v>
      </c>
      <c r="B2317" s="8" t="s">
        <v>478</v>
      </c>
      <c r="C2317" s="17">
        <v>2018</v>
      </c>
      <c r="D2317" s="9">
        <v>9.5380647412571875</v>
      </c>
      <c r="E2317" s="9">
        <v>12.599565877152378</v>
      </c>
      <c r="F2317" s="9">
        <v>11.823630136986303</v>
      </c>
      <c r="G2317" s="9"/>
      <c r="H2317" s="9"/>
      <c r="I2317" s="9"/>
    </row>
    <row r="2318" spans="1:9" x14ac:dyDescent="0.25">
      <c r="A2318" s="10" t="s">
        <v>429</v>
      </c>
      <c r="B2318" s="11" t="s">
        <v>478</v>
      </c>
      <c r="C2318" s="18">
        <v>2019</v>
      </c>
      <c r="D2318" s="12">
        <v>10.735252808988765</v>
      </c>
      <c r="E2318" s="12">
        <v>14.749158249158249</v>
      </c>
      <c r="F2318" s="12">
        <v>12.744285714285715</v>
      </c>
      <c r="G2318" s="12"/>
      <c r="H2318" s="12"/>
      <c r="I2318" s="12"/>
    </row>
    <row r="2319" spans="1:9" x14ac:dyDescent="0.25">
      <c r="A2319" s="7" t="s">
        <v>429</v>
      </c>
      <c r="B2319" s="8" t="s">
        <v>479</v>
      </c>
      <c r="C2319" s="17">
        <v>2015</v>
      </c>
      <c r="D2319" s="9">
        <v>6.9098407964250832</v>
      </c>
      <c r="E2319" s="9">
        <v>8.1390910310585109</v>
      </c>
      <c r="F2319" s="9">
        <v>11.864897049937097</v>
      </c>
      <c r="G2319" s="9"/>
      <c r="H2319" s="9"/>
      <c r="I2319" s="9"/>
    </row>
    <row r="2320" spans="1:9" x14ac:dyDescent="0.25">
      <c r="A2320" s="7" t="s">
        <v>429</v>
      </c>
      <c r="B2320" s="8" t="s">
        <v>479</v>
      </c>
      <c r="C2320" s="17">
        <v>2016</v>
      </c>
      <c r="D2320" s="9">
        <v>7.4998469530307998</v>
      </c>
      <c r="E2320" s="9">
        <v>8.435090619046191</v>
      </c>
      <c r="F2320" s="9">
        <v>12.027832504612689</v>
      </c>
      <c r="G2320" s="9">
        <v>1</v>
      </c>
      <c r="H2320" s="9"/>
      <c r="I2320" s="9"/>
    </row>
    <row r="2321" spans="1:9" x14ac:dyDescent="0.25">
      <c r="A2321" s="7" t="s">
        <v>429</v>
      </c>
      <c r="B2321" s="8" t="s">
        <v>479</v>
      </c>
      <c r="C2321" s="17">
        <v>2017</v>
      </c>
      <c r="D2321" s="9">
        <v>7.3223842128428966</v>
      </c>
      <c r="E2321" s="9">
        <v>7.4554516040955354</v>
      </c>
      <c r="F2321" s="9">
        <v>9.6933179245309855</v>
      </c>
      <c r="G2321" s="9">
        <v>4.666666666666667</v>
      </c>
      <c r="H2321" s="9"/>
      <c r="I2321" s="9"/>
    </row>
    <row r="2322" spans="1:9" x14ac:dyDescent="0.25">
      <c r="A2322" s="7" t="s">
        <v>429</v>
      </c>
      <c r="B2322" s="8" t="s">
        <v>479</v>
      </c>
      <c r="C2322" s="17">
        <v>2018</v>
      </c>
      <c r="D2322" s="9">
        <v>9.5844155844155843</v>
      </c>
      <c r="E2322" s="9">
        <v>9.0871794871794869</v>
      </c>
      <c r="F2322" s="9">
        <v>12.272727272727273</v>
      </c>
      <c r="G2322" s="9">
        <v>5</v>
      </c>
      <c r="H2322" s="9"/>
      <c r="I2322" s="9"/>
    </row>
    <row r="2323" spans="1:9" x14ac:dyDescent="0.25">
      <c r="A2323" s="10" t="s">
        <v>429</v>
      </c>
      <c r="B2323" s="11" t="s">
        <v>479</v>
      </c>
      <c r="C2323" s="18">
        <v>2019</v>
      </c>
      <c r="D2323" s="12">
        <v>12.238035037023659</v>
      </c>
      <c r="E2323" s="12">
        <v>14.486748786860769</v>
      </c>
      <c r="F2323" s="12">
        <v>14.56842105263158</v>
      </c>
      <c r="G2323" s="12">
        <v>5.6111111111111107</v>
      </c>
      <c r="H2323" s="12"/>
      <c r="I2323" s="12"/>
    </row>
    <row r="2324" spans="1:9" x14ac:dyDescent="0.25">
      <c r="A2324" s="7" t="s">
        <v>429</v>
      </c>
      <c r="B2324" s="8" t="s">
        <v>480</v>
      </c>
      <c r="C2324" s="17">
        <v>2015</v>
      </c>
      <c r="D2324" s="9"/>
      <c r="E2324" s="9">
        <v>15.349083998216912</v>
      </c>
      <c r="F2324" s="9">
        <v>20.430777629748338</v>
      </c>
      <c r="G2324" s="9">
        <v>32.576329494401634</v>
      </c>
      <c r="H2324" s="9">
        <v>33.961683816257391</v>
      </c>
      <c r="I2324" s="9">
        <v>12.638888888888888</v>
      </c>
    </row>
    <row r="2325" spans="1:9" x14ac:dyDescent="0.25">
      <c r="A2325" s="7" t="s">
        <v>429</v>
      </c>
      <c r="B2325" s="8" t="s">
        <v>480</v>
      </c>
      <c r="C2325" s="17">
        <v>2016</v>
      </c>
      <c r="D2325" s="9"/>
      <c r="E2325" s="9">
        <v>16.059191962537302</v>
      </c>
      <c r="F2325" s="9">
        <v>21.18589824480334</v>
      </c>
      <c r="G2325" s="9">
        <v>32.242930626711718</v>
      </c>
      <c r="H2325" s="9">
        <v>31.51867661038392</v>
      </c>
      <c r="I2325" s="9">
        <v>19.066666666666666</v>
      </c>
    </row>
    <row r="2326" spans="1:9" x14ac:dyDescent="0.25">
      <c r="A2326" s="7" t="s">
        <v>429</v>
      </c>
      <c r="B2326" s="8" t="s">
        <v>480</v>
      </c>
      <c r="C2326" s="17">
        <v>2017</v>
      </c>
      <c r="D2326" s="9">
        <v>13.75</v>
      </c>
      <c r="E2326" s="9">
        <v>15.951719330355935</v>
      </c>
      <c r="F2326" s="9">
        <v>20.26549424576049</v>
      </c>
      <c r="G2326" s="9">
        <v>30.762587723177219</v>
      </c>
      <c r="H2326" s="9">
        <v>35.125520360841122</v>
      </c>
      <c r="I2326" s="9">
        <v>8.3333333333333321</v>
      </c>
    </row>
    <row r="2327" spans="1:9" x14ac:dyDescent="0.25">
      <c r="A2327" s="7" t="s">
        <v>429</v>
      </c>
      <c r="B2327" s="8" t="s">
        <v>480</v>
      </c>
      <c r="C2327" s="17">
        <v>2018</v>
      </c>
      <c r="D2327" s="9">
        <v>45.23924731182796</v>
      </c>
      <c r="E2327" s="9">
        <v>16.45291265633664</v>
      </c>
      <c r="F2327" s="9">
        <v>19.794934001151695</v>
      </c>
      <c r="G2327" s="9">
        <v>27.959487394724828</v>
      </c>
      <c r="H2327" s="9">
        <v>33.167137096774198</v>
      </c>
      <c r="I2327" s="9">
        <v>17.06666666666667</v>
      </c>
    </row>
    <row r="2328" spans="1:9" x14ac:dyDescent="0.25">
      <c r="A2328" s="10" t="s">
        <v>429</v>
      </c>
      <c r="B2328" s="11" t="s">
        <v>480</v>
      </c>
      <c r="C2328" s="18">
        <v>2019</v>
      </c>
      <c r="D2328" s="12"/>
      <c r="E2328" s="12">
        <v>26.021552723059095</v>
      </c>
      <c r="F2328" s="12">
        <v>32.967814892136396</v>
      </c>
      <c r="G2328" s="12">
        <v>28.965824665676077</v>
      </c>
      <c r="H2328" s="12">
        <v>65.56065573770492</v>
      </c>
      <c r="I2328" s="12">
        <v>29.142857142857142</v>
      </c>
    </row>
    <row r="2329" spans="1:9" x14ac:dyDescent="0.25">
      <c r="A2329" s="10" t="s">
        <v>429</v>
      </c>
      <c r="B2329" s="11" t="s">
        <v>480</v>
      </c>
      <c r="C2329" s="18">
        <v>2020</v>
      </c>
      <c r="D2329" s="12">
        <v>39.087719298245617</v>
      </c>
      <c r="E2329" s="12">
        <v>19.387318563789151</v>
      </c>
      <c r="F2329" s="12">
        <v>23.541420118343197</v>
      </c>
      <c r="G2329" s="12">
        <v>17.617808219178084</v>
      </c>
      <c r="H2329" s="12">
        <v>52.613636363636367</v>
      </c>
      <c r="I2329" s="12">
        <v>12.5</v>
      </c>
    </row>
    <row r="2330" spans="1:9" x14ac:dyDescent="0.25">
      <c r="A2330" s="7" t="s">
        <v>429</v>
      </c>
      <c r="B2330" s="8" t="s">
        <v>481</v>
      </c>
      <c r="C2330" s="17">
        <v>2015</v>
      </c>
      <c r="D2330" s="9">
        <v>21.398684210526312</v>
      </c>
      <c r="E2330" s="9">
        <v>27.564376538640303</v>
      </c>
      <c r="F2330" s="9">
        <v>29.135763888888889</v>
      </c>
      <c r="G2330" s="9">
        <v>42.545454545454547</v>
      </c>
      <c r="H2330" s="9"/>
      <c r="I2330" s="9"/>
    </row>
    <row r="2331" spans="1:9" x14ac:dyDescent="0.25">
      <c r="A2331" s="7" t="s">
        <v>429</v>
      </c>
      <c r="B2331" s="8" t="s">
        <v>481</v>
      </c>
      <c r="C2331" s="17">
        <v>2016</v>
      </c>
      <c r="D2331" s="9">
        <v>23.665350877192981</v>
      </c>
      <c r="E2331" s="9">
        <v>25.360256366305979</v>
      </c>
      <c r="F2331" s="9">
        <v>29.903632271542723</v>
      </c>
      <c r="G2331" s="9"/>
      <c r="H2331" s="9"/>
      <c r="I2331" s="9"/>
    </row>
    <row r="2332" spans="1:9" x14ac:dyDescent="0.25">
      <c r="A2332" s="7" t="s">
        <v>429</v>
      </c>
      <c r="B2332" s="8" t="s">
        <v>481</v>
      </c>
      <c r="C2332" s="17">
        <v>2017</v>
      </c>
      <c r="D2332" s="9">
        <v>25.580604288499021</v>
      </c>
      <c r="E2332" s="9">
        <v>25.755029811819423</v>
      </c>
      <c r="F2332" s="9">
        <v>28.551587301587301</v>
      </c>
      <c r="G2332" s="9"/>
      <c r="H2332" s="9"/>
      <c r="I2332" s="9"/>
    </row>
    <row r="2333" spans="1:9" x14ac:dyDescent="0.25">
      <c r="A2333" s="7" t="s">
        <v>429</v>
      </c>
      <c r="B2333" s="8" t="s">
        <v>481</v>
      </c>
      <c r="C2333" s="17">
        <v>2018</v>
      </c>
      <c r="D2333" s="9">
        <v>27.729999999999997</v>
      </c>
      <c r="E2333" s="9">
        <v>26.289777143616941</v>
      </c>
      <c r="F2333" s="9">
        <v>29.752088022809609</v>
      </c>
      <c r="G2333" s="9"/>
      <c r="H2333" s="9"/>
      <c r="I2333" s="9"/>
    </row>
    <row r="2334" spans="1:9" x14ac:dyDescent="0.25">
      <c r="A2334" s="10" t="s">
        <v>429</v>
      </c>
      <c r="B2334" s="11" t="s">
        <v>481</v>
      </c>
      <c r="C2334" s="18">
        <v>2019</v>
      </c>
      <c r="D2334" s="12">
        <v>32.07427055702918</v>
      </c>
      <c r="E2334" s="12">
        <v>47.422214374006707</v>
      </c>
      <c r="F2334" s="12">
        <v>55.832402234636874</v>
      </c>
      <c r="G2334" s="12">
        <v>15.75</v>
      </c>
      <c r="H2334" s="12"/>
      <c r="I2334" s="12"/>
    </row>
    <row r="2335" spans="1:9" x14ac:dyDescent="0.25">
      <c r="A2335" s="10" t="s">
        <v>429</v>
      </c>
      <c r="B2335" s="11" t="s">
        <v>481</v>
      </c>
      <c r="C2335" s="18">
        <v>2020</v>
      </c>
      <c r="D2335" s="12">
        <v>24.693548387096776</v>
      </c>
      <c r="E2335" s="12">
        <v>35.694478527607359</v>
      </c>
      <c r="F2335" s="12">
        <v>43.256410256410255</v>
      </c>
      <c r="G2335" s="12">
        <v>28.75</v>
      </c>
      <c r="H2335" s="12"/>
      <c r="I2335" s="12"/>
    </row>
    <row r="2336" spans="1:9" x14ac:dyDescent="0.25">
      <c r="A2336" s="7" t="s">
        <v>429</v>
      </c>
      <c r="B2336" s="8" t="s">
        <v>482</v>
      </c>
      <c r="C2336" s="17">
        <v>2015</v>
      </c>
      <c r="D2336" s="9">
        <v>19.919497750311702</v>
      </c>
      <c r="E2336" s="9">
        <v>19.76974946379416</v>
      </c>
      <c r="F2336" s="9">
        <v>21.946735395189005</v>
      </c>
      <c r="G2336" s="9">
        <v>17.808978949936396</v>
      </c>
      <c r="H2336" s="9"/>
      <c r="I2336" s="9"/>
    </row>
    <row r="2337" spans="1:9" x14ac:dyDescent="0.25">
      <c r="A2337" s="7" t="s">
        <v>429</v>
      </c>
      <c r="B2337" s="8" t="s">
        <v>482</v>
      </c>
      <c r="C2337" s="17">
        <v>2016</v>
      </c>
      <c r="D2337" s="9">
        <v>18.38264554516061</v>
      </c>
      <c r="E2337" s="9">
        <v>16.272591824416256</v>
      </c>
      <c r="F2337" s="9">
        <v>17.912036325235885</v>
      </c>
      <c r="G2337" s="9">
        <v>14.847517730496454</v>
      </c>
      <c r="H2337" s="9"/>
      <c r="I2337" s="9"/>
    </row>
    <row r="2338" spans="1:9" x14ac:dyDescent="0.25">
      <c r="A2338" s="7" t="s">
        <v>429</v>
      </c>
      <c r="B2338" s="8" t="s">
        <v>482</v>
      </c>
      <c r="C2338" s="17">
        <v>2017</v>
      </c>
      <c r="D2338" s="9">
        <v>23.309588421528723</v>
      </c>
      <c r="E2338" s="9">
        <v>21.973731592817455</v>
      </c>
      <c r="F2338" s="9">
        <v>18.759374639436945</v>
      </c>
      <c r="G2338" s="9">
        <v>16.842602643894438</v>
      </c>
      <c r="H2338" s="9"/>
      <c r="I2338" s="9"/>
    </row>
    <row r="2339" spans="1:9" x14ac:dyDescent="0.25">
      <c r="A2339" s="7" t="s">
        <v>429</v>
      </c>
      <c r="B2339" s="8" t="s">
        <v>482</v>
      </c>
      <c r="C2339" s="17">
        <v>2018</v>
      </c>
      <c r="D2339" s="9">
        <v>26.983896307934017</v>
      </c>
      <c r="E2339" s="9">
        <v>23.424107142857139</v>
      </c>
      <c r="F2339" s="9">
        <v>21.348623853211009</v>
      </c>
      <c r="G2339" s="9">
        <v>15.62</v>
      </c>
      <c r="H2339" s="9"/>
      <c r="I2339" s="9"/>
    </row>
    <row r="2340" spans="1:9" x14ac:dyDescent="0.25">
      <c r="A2340" s="10" t="s">
        <v>429</v>
      </c>
      <c r="B2340" s="11" t="s">
        <v>482</v>
      </c>
      <c r="C2340" s="18">
        <v>2019</v>
      </c>
      <c r="D2340" s="12">
        <v>34.944512946979039</v>
      </c>
      <c r="E2340" s="12">
        <v>29.079549582273884</v>
      </c>
      <c r="F2340" s="12">
        <v>26.330781010719754</v>
      </c>
      <c r="G2340" s="12">
        <v>21.970149253731343</v>
      </c>
      <c r="H2340" s="12"/>
      <c r="I2340" s="12"/>
    </row>
    <row r="2341" spans="1:9" x14ac:dyDescent="0.25">
      <c r="A2341" s="7" t="s">
        <v>429</v>
      </c>
      <c r="B2341" s="8" t="s">
        <v>483</v>
      </c>
      <c r="C2341" s="17">
        <v>2015</v>
      </c>
      <c r="D2341" s="9">
        <v>28.817378451775639</v>
      </c>
      <c r="E2341" s="9">
        <v>25.357131781987849</v>
      </c>
      <c r="F2341" s="9">
        <v>20.591305784259514</v>
      </c>
      <c r="G2341" s="9">
        <v>29.497040817072122</v>
      </c>
      <c r="H2341" s="9"/>
      <c r="I2341" s="9"/>
    </row>
    <row r="2342" spans="1:9" x14ac:dyDescent="0.25">
      <c r="A2342" s="7" t="s">
        <v>429</v>
      </c>
      <c r="B2342" s="8" t="s">
        <v>483</v>
      </c>
      <c r="C2342" s="17">
        <v>2016</v>
      </c>
      <c r="D2342" s="9">
        <v>25.317765161088222</v>
      </c>
      <c r="E2342" s="9">
        <v>22.892982535171623</v>
      </c>
      <c r="F2342" s="9">
        <v>16.40182193977088</v>
      </c>
      <c r="G2342" s="9">
        <v>18.844335018145287</v>
      </c>
      <c r="H2342" s="9"/>
      <c r="I2342" s="9"/>
    </row>
    <row r="2343" spans="1:9" x14ac:dyDescent="0.25">
      <c r="A2343" s="7" t="s">
        <v>429</v>
      </c>
      <c r="B2343" s="8" t="s">
        <v>483</v>
      </c>
      <c r="C2343" s="17">
        <v>2017</v>
      </c>
      <c r="D2343" s="9">
        <v>25.411111582364779</v>
      </c>
      <c r="E2343" s="9">
        <v>23.240692316307339</v>
      </c>
      <c r="F2343" s="9">
        <v>15.644461435331447</v>
      </c>
      <c r="G2343" s="9">
        <v>16.849320533537973</v>
      </c>
      <c r="H2343" s="9"/>
      <c r="I2343" s="9"/>
    </row>
    <row r="2344" spans="1:9" x14ac:dyDescent="0.25">
      <c r="A2344" s="10" t="s">
        <v>429</v>
      </c>
      <c r="B2344" s="11" t="s">
        <v>483</v>
      </c>
      <c r="C2344" s="18">
        <v>2019</v>
      </c>
      <c r="D2344" s="12">
        <v>32.273145591754094</v>
      </c>
      <c r="E2344" s="12">
        <v>39.736436082185506</v>
      </c>
      <c r="F2344" s="12">
        <v>21.536505678293452</v>
      </c>
      <c r="G2344" s="12">
        <v>15.864826102545715</v>
      </c>
      <c r="H2344" s="12"/>
      <c r="I2344" s="12"/>
    </row>
    <row r="2345" spans="1:9" x14ac:dyDescent="0.25">
      <c r="A2345" s="10" t="s">
        <v>429</v>
      </c>
      <c r="B2345" s="11" t="s">
        <v>483</v>
      </c>
      <c r="C2345" s="18">
        <v>2020</v>
      </c>
      <c r="D2345" s="12">
        <v>17.929919137466307</v>
      </c>
      <c r="E2345" s="12">
        <v>22.345949428249316</v>
      </c>
      <c r="F2345" s="12">
        <v>12.901932980073139</v>
      </c>
      <c r="G2345" s="12">
        <v>6.0656320119670903</v>
      </c>
      <c r="H2345" s="12"/>
      <c r="I2345" s="12"/>
    </row>
    <row r="2346" spans="1:9" x14ac:dyDescent="0.25">
      <c r="A2346" s="7" t="s">
        <v>429</v>
      </c>
      <c r="B2346" s="8" t="s">
        <v>899</v>
      </c>
      <c r="C2346" s="17">
        <v>2015</v>
      </c>
      <c r="D2346" s="9">
        <v>20.365821094793059</v>
      </c>
      <c r="E2346" s="9"/>
      <c r="F2346" s="9"/>
      <c r="G2346" s="9"/>
      <c r="H2346" s="9"/>
      <c r="I2346" s="9"/>
    </row>
    <row r="2347" spans="1:9" x14ac:dyDescent="0.25">
      <c r="A2347" s="7" t="s">
        <v>429</v>
      </c>
      <c r="B2347" s="8" t="s">
        <v>900</v>
      </c>
      <c r="C2347" s="17">
        <v>2015</v>
      </c>
      <c r="D2347" s="9"/>
      <c r="E2347" s="9"/>
      <c r="F2347" s="9"/>
      <c r="G2347" s="9"/>
      <c r="H2347" s="9"/>
      <c r="I2347" s="9"/>
    </row>
    <row r="2348" spans="1:9" x14ac:dyDescent="0.25">
      <c r="A2348" s="7" t="s">
        <v>429</v>
      </c>
      <c r="B2348" s="8" t="s">
        <v>900</v>
      </c>
      <c r="C2348" s="17">
        <v>2016</v>
      </c>
      <c r="D2348" s="9"/>
      <c r="E2348" s="9"/>
      <c r="F2348" s="9"/>
      <c r="G2348" s="9"/>
      <c r="H2348" s="9"/>
      <c r="I2348" s="9"/>
    </row>
    <row r="2349" spans="1:9" x14ac:dyDescent="0.25">
      <c r="A2349" s="7" t="s">
        <v>429</v>
      </c>
      <c r="B2349" s="8" t="s">
        <v>900</v>
      </c>
      <c r="C2349" s="17">
        <v>2017</v>
      </c>
      <c r="D2349" s="9"/>
      <c r="E2349" s="9"/>
      <c r="F2349" s="9"/>
      <c r="G2349" s="9"/>
      <c r="H2349" s="9"/>
      <c r="I2349" s="9"/>
    </row>
    <row r="2350" spans="1:9" x14ac:dyDescent="0.25">
      <c r="A2350" s="7" t="s">
        <v>429</v>
      </c>
      <c r="B2350" s="8" t="s">
        <v>900</v>
      </c>
      <c r="C2350" s="17">
        <v>2018</v>
      </c>
      <c r="D2350" s="9"/>
      <c r="E2350" s="9"/>
      <c r="F2350" s="9"/>
      <c r="G2350" s="9"/>
      <c r="H2350" s="9"/>
      <c r="I2350" s="9"/>
    </row>
    <row r="2351" spans="1:9" x14ac:dyDescent="0.25">
      <c r="A2351" s="7" t="s">
        <v>429</v>
      </c>
      <c r="B2351" s="8" t="s">
        <v>484</v>
      </c>
      <c r="C2351" s="17">
        <v>2015</v>
      </c>
      <c r="D2351" s="9">
        <v>26.23196917361226</v>
      </c>
      <c r="E2351" s="9">
        <v>21.441334665909256</v>
      </c>
      <c r="F2351" s="9">
        <v>13.009343052658982</v>
      </c>
      <c r="G2351" s="9">
        <v>21.077666271476563</v>
      </c>
      <c r="H2351" s="9"/>
      <c r="I2351" s="9">
        <v>16.833333333333332</v>
      </c>
    </row>
    <row r="2352" spans="1:9" x14ac:dyDescent="0.25">
      <c r="A2352" s="7" t="s">
        <v>429</v>
      </c>
      <c r="B2352" s="8" t="s">
        <v>484</v>
      </c>
      <c r="C2352" s="17">
        <v>2016</v>
      </c>
      <c r="D2352" s="9">
        <v>24.555825866013979</v>
      </c>
      <c r="E2352" s="9">
        <v>19.783567493027309</v>
      </c>
      <c r="F2352" s="9">
        <v>12.310978763590454</v>
      </c>
      <c r="G2352" s="9">
        <v>19.225151880706452</v>
      </c>
      <c r="H2352" s="9"/>
      <c r="I2352" s="9">
        <v>20</v>
      </c>
    </row>
    <row r="2353" spans="1:9" x14ac:dyDescent="0.25">
      <c r="A2353" s="7" t="s">
        <v>429</v>
      </c>
      <c r="B2353" s="8" t="s">
        <v>484</v>
      </c>
      <c r="C2353" s="17">
        <v>2017</v>
      </c>
      <c r="D2353" s="9">
        <v>25.30035514829353</v>
      </c>
      <c r="E2353" s="9">
        <v>20.610093553285271</v>
      </c>
      <c r="F2353" s="9">
        <v>13.244210816717048</v>
      </c>
      <c r="G2353" s="9">
        <v>19.234202941165961</v>
      </c>
      <c r="H2353" s="9"/>
      <c r="I2353" s="9">
        <v>33</v>
      </c>
    </row>
    <row r="2354" spans="1:9" x14ac:dyDescent="0.25">
      <c r="A2354" s="7" t="s">
        <v>429</v>
      </c>
      <c r="B2354" s="8" t="s">
        <v>484</v>
      </c>
      <c r="C2354" s="17">
        <v>2018</v>
      </c>
      <c r="D2354" s="9">
        <v>26.051435728297914</v>
      </c>
      <c r="E2354" s="9">
        <v>21.963833153413688</v>
      </c>
      <c r="F2354" s="9">
        <v>14.138463269774846</v>
      </c>
      <c r="G2354" s="9">
        <v>18.716061576209469</v>
      </c>
      <c r="H2354" s="9"/>
      <c r="I2354" s="9">
        <v>34.5</v>
      </c>
    </row>
    <row r="2355" spans="1:9" x14ac:dyDescent="0.25">
      <c r="A2355" s="10" t="s">
        <v>429</v>
      </c>
      <c r="B2355" s="11" t="s">
        <v>484</v>
      </c>
      <c r="C2355" s="18">
        <v>2019</v>
      </c>
      <c r="D2355" s="12">
        <v>25.28159381504609</v>
      </c>
      <c r="E2355" s="12">
        <v>22.196862409962154</v>
      </c>
      <c r="F2355" s="12">
        <v>14.252344687415825</v>
      </c>
      <c r="G2355" s="12">
        <v>15.334062550640091</v>
      </c>
      <c r="H2355" s="12"/>
      <c r="I2355" s="12">
        <v>38</v>
      </c>
    </row>
    <row r="2356" spans="1:9" x14ac:dyDescent="0.25">
      <c r="A2356" s="7" t="s">
        <v>429</v>
      </c>
      <c r="B2356" s="8" t="s">
        <v>82</v>
      </c>
      <c r="C2356" s="17">
        <v>2015</v>
      </c>
      <c r="D2356" s="9">
        <v>10.144008056394762</v>
      </c>
      <c r="E2356" s="9">
        <v>10.010845986984817</v>
      </c>
      <c r="F2356" s="9">
        <v>9.38531898072128</v>
      </c>
      <c r="G2356" s="9"/>
      <c r="H2356" s="9"/>
      <c r="I2356" s="9"/>
    </row>
    <row r="2357" spans="1:9" x14ac:dyDescent="0.25">
      <c r="A2357" s="7" t="s">
        <v>429</v>
      </c>
      <c r="B2357" s="8" t="s">
        <v>82</v>
      </c>
      <c r="C2357" s="17">
        <v>2016</v>
      </c>
      <c r="D2357" s="9">
        <v>17.381148873699949</v>
      </c>
      <c r="E2357" s="9">
        <v>8.9890487337838678</v>
      </c>
      <c r="F2357" s="9">
        <v>11.045424437234715</v>
      </c>
      <c r="G2357" s="9"/>
      <c r="H2357" s="9"/>
      <c r="I2357" s="9"/>
    </row>
    <row r="2358" spans="1:9" x14ac:dyDescent="0.25">
      <c r="A2358" s="7" t="s">
        <v>429</v>
      </c>
      <c r="B2358" s="8" t="s">
        <v>82</v>
      </c>
      <c r="C2358" s="17">
        <v>2017</v>
      </c>
      <c r="D2358" s="9">
        <v>9.6741724264034268</v>
      </c>
      <c r="E2358" s="9">
        <v>3.0852076754320961</v>
      </c>
      <c r="F2358" s="9">
        <v>4.0442473265338448</v>
      </c>
      <c r="G2358" s="9">
        <v>18</v>
      </c>
      <c r="H2358" s="9"/>
      <c r="I2358" s="9"/>
    </row>
    <row r="2359" spans="1:9" x14ac:dyDescent="0.25">
      <c r="A2359" s="7" t="s">
        <v>429</v>
      </c>
      <c r="B2359" s="8" t="s">
        <v>82</v>
      </c>
      <c r="C2359" s="17">
        <v>2018</v>
      </c>
      <c r="D2359" s="9">
        <v>10.060152697468141</v>
      </c>
      <c r="E2359" s="9">
        <v>5.2909775677155464</v>
      </c>
      <c r="F2359" s="9">
        <v>6.1997749616554776</v>
      </c>
      <c r="G2359" s="9"/>
      <c r="H2359" s="9"/>
      <c r="I2359" s="9"/>
    </row>
    <row r="2360" spans="1:9" x14ac:dyDescent="0.25">
      <c r="A2360" s="10" t="s">
        <v>429</v>
      </c>
      <c r="B2360" s="11" t="s">
        <v>82</v>
      </c>
      <c r="C2360" s="18">
        <v>2019</v>
      </c>
      <c r="D2360" s="12">
        <v>14.839237057220709</v>
      </c>
      <c r="E2360" s="12">
        <v>8.5741697416974176</v>
      </c>
      <c r="F2360" s="12">
        <v>8.6174224343675423</v>
      </c>
      <c r="G2360" s="12"/>
      <c r="H2360" s="12"/>
      <c r="I2360" s="12"/>
    </row>
    <row r="2361" spans="1:9" x14ac:dyDescent="0.25">
      <c r="A2361" s="7" t="s">
        <v>429</v>
      </c>
      <c r="B2361" s="8" t="s">
        <v>485</v>
      </c>
      <c r="C2361" s="17">
        <v>2015</v>
      </c>
      <c r="D2361" s="9">
        <v>19.76606406886442</v>
      </c>
      <c r="E2361" s="9">
        <v>22.503204362466501</v>
      </c>
      <c r="F2361" s="9">
        <v>23.644154318732326</v>
      </c>
      <c r="G2361" s="9"/>
      <c r="H2361" s="9">
        <v>45.264694041867955</v>
      </c>
      <c r="I2361" s="9"/>
    </row>
    <row r="2362" spans="1:9" x14ac:dyDescent="0.25">
      <c r="A2362" s="7" t="s">
        <v>429</v>
      </c>
      <c r="B2362" s="8" t="s">
        <v>485</v>
      </c>
      <c r="C2362" s="17">
        <v>2016</v>
      </c>
      <c r="D2362" s="9">
        <v>24.230130600516137</v>
      </c>
      <c r="E2362" s="9">
        <v>26.805071575657518</v>
      </c>
      <c r="F2362" s="9">
        <v>38.900287562982953</v>
      </c>
      <c r="G2362" s="9"/>
      <c r="H2362" s="9"/>
      <c r="I2362" s="9"/>
    </row>
    <row r="2363" spans="1:9" x14ac:dyDescent="0.25">
      <c r="A2363" s="7" t="s">
        <v>429</v>
      </c>
      <c r="B2363" s="8" t="s">
        <v>485</v>
      </c>
      <c r="C2363" s="17">
        <v>2017</v>
      </c>
      <c r="D2363" s="9">
        <v>26.684118590060514</v>
      </c>
      <c r="E2363" s="9">
        <v>29.397308702831584</v>
      </c>
      <c r="F2363" s="9">
        <v>32.226328871959268</v>
      </c>
      <c r="G2363" s="9"/>
      <c r="H2363" s="9"/>
      <c r="I2363" s="9"/>
    </row>
    <row r="2364" spans="1:9" x14ac:dyDescent="0.25">
      <c r="A2364" s="7" t="s">
        <v>429</v>
      </c>
      <c r="B2364" s="8" t="s">
        <v>485</v>
      </c>
      <c r="C2364" s="17">
        <v>2018</v>
      </c>
      <c r="D2364" s="9">
        <v>24.56482212141913</v>
      </c>
      <c r="E2364" s="9">
        <v>28.858912449816575</v>
      </c>
      <c r="F2364" s="9">
        <v>27.83322364214348</v>
      </c>
      <c r="G2364" s="9"/>
      <c r="H2364" s="9"/>
      <c r="I2364" s="9"/>
    </row>
    <row r="2365" spans="1:9" x14ac:dyDescent="0.25">
      <c r="A2365" s="10" t="s">
        <v>429</v>
      </c>
      <c r="B2365" s="11" t="s">
        <v>485</v>
      </c>
      <c r="C2365" s="18">
        <v>2019</v>
      </c>
      <c r="D2365" s="12"/>
      <c r="E2365" s="12">
        <v>39.801164763608014</v>
      </c>
      <c r="F2365" s="12"/>
      <c r="G2365" s="12">
        <v>23.008547008547009</v>
      </c>
      <c r="H2365" s="12">
        <v>0.15384615384615385</v>
      </c>
      <c r="I2365" s="12">
        <v>28.90625</v>
      </c>
    </row>
    <row r="2366" spans="1:9" x14ac:dyDescent="0.25">
      <c r="A2366" s="10" t="s">
        <v>429</v>
      </c>
      <c r="B2366" s="11" t="s">
        <v>485</v>
      </c>
      <c r="C2366" s="18">
        <v>2020</v>
      </c>
      <c r="D2366" s="12">
        <v>13.428066037735849</v>
      </c>
      <c r="E2366" s="12">
        <v>14.875330008800235</v>
      </c>
      <c r="F2366" s="12">
        <v>18.111111111111111</v>
      </c>
      <c r="G2366" s="12">
        <v>12.743589743589743</v>
      </c>
      <c r="H2366" s="12">
        <v>0</v>
      </c>
      <c r="I2366" s="12">
        <v>12.8125</v>
      </c>
    </row>
    <row r="2367" spans="1:9" x14ac:dyDescent="0.25">
      <c r="A2367" s="7" t="s">
        <v>429</v>
      </c>
      <c r="B2367" s="8" t="s">
        <v>486</v>
      </c>
      <c r="C2367" s="17">
        <v>2015</v>
      </c>
      <c r="D2367" s="9">
        <v>13.564187202342048</v>
      </c>
      <c r="E2367" s="9">
        <v>11.718658331457975</v>
      </c>
      <c r="F2367" s="9">
        <v>20.775630686517783</v>
      </c>
      <c r="G2367" s="9">
        <v>32.571237245469284</v>
      </c>
      <c r="H2367" s="9"/>
      <c r="I2367" s="9">
        <v>15</v>
      </c>
    </row>
    <row r="2368" spans="1:9" x14ac:dyDescent="0.25">
      <c r="A2368" s="7" t="s">
        <v>429</v>
      </c>
      <c r="B2368" s="8" t="s">
        <v>486</v>
      </c>
      <c r="C2368" s="17">
        <v>2016</v>
      </c>
      <c r="D2368" s="9">
        <v>13.188310032396316</v>
      </c>
      <c r="E2368" s="9">
        <v>12.249387466756358</v>
      </c>
      <c r="F2368" s="9">
        <v>21.594620060556096</v>
      </c>
      <c r="G2368" s="9">
        <v>28.396318996291424</v>
      </c>
      <c r="H2368" s="9"/>
      <c r="I2368" s="9">
        <v>39.5</v>
      </c>
    </row>
    <row r="2369" spans="1:9" x14ac:dyDescent="0.25">
      <c r="A2369" s="7" t="s">
        <v>429</v>
      </c>
      <c r="B2369" s="8" t="s">
        <v>486</v>
      </c>
      <c r="C2369" s="17">
        <v>2017</v>
      </c>
      <c r="D2369" s="9">
        <v>13.241586713012948</v>
      </c>
      <c r="E2369" s="9">
        <v>13.744711694784501</v>
      </c>
      <c r="F2369" s="9">
        <v>18.784685701639351</v>
      </c>
      <c r="G2369" s="9">
        <v>26.32848934551955</v>
      </c>
      <c r="H2369" s="9">
        <v>48.833333333333336</v>
      </c>
      <c r="I2369" s="9">
        <v>37.5</v>
      </c>
    </row>
    <row r="2370" spans="1:9" x14ac:dyDescent="0.25">
      <c r="A2370" s="7" t="s">
        <v>429</v>
      </c>
      <c r="B2370" s="8" t="s">
        <v>486</v>
      </c>
      <c r="C2370" s="17">
        <v>2018</v>
      </c>
      <c r="D2370" s="9">
        <v>12.491722096178389</v>
      </c>
      <c r="E2370" s="9">
        <v>12.110633106751553</v>
      </c>
      <c r="F2370" s="9">
        <v>20.547963862575227</v>
      </c>
      <c r="G2370" s="9">
        <v>23.834205974154877</v>
      </c>
      <c r="H2370" s="9"/>
      <c r="I2370" s="9">
        <v>32.666666666666664</v>
      </c>
    </row>
    <row r="2371" spans="1:9" x14ac:dyDescent="0.25">
      <c r="A2371" s="10" t="s">
        <v>429</v>
      </c>
      <c r="B2371" s="11" t="s">
        <v>486</v>
      </c>
      <c r="C2371" s="18">
        <v>2019</v>
      </c>
      <c r="D2371" s="12">
        <v>15.006944444444445</v>
      </c>
      <c r="E2371" s="12">
        <v>47.685589519650655</v>
      </c>
      <c r="F2371" s="12">
        <v>26.497567079104684</v>
      </c>
      <c r="G2371" s="12">
        <v>30.902307526417943</v>
      </c>
      <c r="H2371" s="12">
        <v>64.566633761105621</v>
      </c>
      <c r="I2371" s="12">
        <v>49.20779220779221</v>
      </c>
    </row>
    <row r="2372" spans="1:9" x14ac:dyDescent="0.25">
      <c r="A2372" s="10" t="s">
        <v>429</v>
      </c>
      <c r="B2372" s="11" t="s">
        <v>486</v>
      </c>
      <c r="C2372" s="18">
        <v>2020</v>
      </c>
      <c r="D2372" s="12">
        <v>14.114790286975717</v>
      </c>
      <c r="E2372" s="12">
        <v>12.344616204690832</v>
      </c>
      <c r="F2372" s="12">
        <v>26.506172839506174</v>
      </c>
      <c r="G2372" s="12">
        <v>27.224701195219122</v>
      </c>
      <c r="H2372" s="12"/>
      <c r="I2372" s="12">
        <v>39.4</v>
      </c>
    </row>
    <row r="2373" spans="1:9" x14ac:dyDescent="0.25">
      <c r="A2373" s="7" t="s">
        <v>429</v>
      </c>
      <c r="B2373" s="8" t="s">
        <v>487</v>
      </c>
      <c r="C2373" s="17">
        <v>2015</v>
      </c>
      <c r="D2373" s="9">
        <v>5.3448510575881985</v>
      </c>
      <c r="E2373" s="9">
        <v>14.754350946535443</v>
      </c>
      <c r="F2373" s="9">
        <v>18.06451612903226</v>
      </c>
      <c r="G2373" s="9"/>
      <c r="H2373" s="9"/>
      <c r="I2373" s="9"/>
    </row>
    <row r="2374" spans="1:9" x14ac:dyDescent="0.25">
      <c r="A2374" s="7" t="s">
        <v>429</v>
      </c>
      <c r="B2374" s="8" t="s">
        <v>487</v>
      </c>
      <c r="C2374" s="17">
        <v>2016</v>
      </c>
      <c r="D2374" s="9">
        <v>4.7678097013217418</v>
      </c>
      <c r="E2374" s="9">
        <v>6.0193601213271481</v>
      </c>
      <c r="F2374" s="9">
        <v>9.9816932538919847</v>
      </c>
      <c r="G2374" s="9"/>
      <c r="H2374" s="9"/>
      <c r="I2374" s="9"/>
    </row>
    <row r="2375" spans="1:9" x14ac:dyDescent="0.25">
      <c r="A2375" s="7" t="s">
        <v>429</v>
      </c>
      <c r="B2375" s="8" t="s">
        <v>487</v>
      </c>
      <c r="C2375" s="17">
        <v>2017</v>
      </c>
      <c r="D2375" s="9">
        <v>6.399443703942973</v>
      </c>
      <c r="E2375" s="9">
        <v>7.1535142851031486</v>
      </c>
      <c r="F2375" s="9">
        <v>12.226912201628553</v>
      </c>
      <c r="G2375" s="9"/>
      <c r="H2375" s="9"/>
      <c r="I2375" s="9"/>
    </row>
    <row r="2376" spans="1:9" x14ac:dyDescent="0.25">
      <c r="A2376" s="10" t="s">
        <v>429</v>
      </c>
      <c r="B2376" s="11" t="s">
        <v>487</v>
      </c>
      <c r="C2376" s="18">
        <v>2019</v>
      </c>
      <c r="D2376" s="12">
        <v>10.615448161916563</v>
      </c>
      <c r="E2376" s="12">
        <v>11.306059831245205</v>
      </c>
      <c r="F2376" s="12">
        <v>14.665314401622718</v>
      </c>
      <c r="G2376" s="12"/>
      <c r="H2376" s="12"/>
      <c r="I2376" s="12"/>
    </row>
    <row r="2377" spans="1:9" x14ac:dyDescent="0.25">
      <c r="A2377" s="10" t="s">
        <v>429</v>
      </c>
      <c r="B2377" s="11" t="s">
        <v>487</v>
      </c>
      <c r="C2377" s="18">
        <v>2020</v>
      </c>
      <c r="D2377" s="12">
        <v>6.4526315789473685</v>
      </c>
      <c r="E2377" s="12">
        <v>5.6905901116427433</v>
      </c>
      <c r="F2377" s="12">
        <v>5.0933333333333337</v>
      </c>
      <c r="G2377" s="12"/>
      <c r="H2377" s="12"/>
      <c r="I2377" s="12"/>
    </row>
    <row r="2378" spans="1:9" x14ac:dyDescent="0.25">
      <c r="A2378" s="7" t="s">
        <v>429</v>
      </c>
      <c r="B2378" s="8" t="s">
        <v>488</v>
      </c>
      <c r="C2378" s="17">
        <v>2015</v>
      </c>
      <c r="D2378" s="9">
        <v>10.853947368421053</v>
      </c>
      <c r="E2378" s="9">
        <v>7.4607635568257002</v>
      </c>
      <c r="F2378" s="9">
        <v>8.6018003519473432</v>
      </c>
      <c r="G2378" s="9"/>
      <c r="H2378" s="9"/>
      <c r="I2378" s="9"/>
    </row>
    <row r="2379" spans="1:9" x14ac:dyDescent="0.25">
      <c r="A2379" s="7" t="s">
        <v>429</v>
      </c>
      <c r="B2379" s="8" t="s">
        <v>488</v>
      </c>
      <c r="C2379" s="17">
        <v>2016</v>
      </c>
      <c r="D2379" s="9">
        <v>8.0438596491228083</v>
      </c>
      <c r="E2379" s="9">
        <v>5.8258187114908511</v>
      </c>
      <c r="F2379" s="9">
        <v>6.278367964476284</v>
      </c>
      <c r="G2379" s="9"/>
      <c r="H2379" s="9"/>
      <c r="I2379" s="9"/>
    </row>
    <row r="2380" spans="1:9" x14ac:dyDescent="0.25">
      <c r="A2380" s="7" t="s">
        <v>429</v>
      </c>
      <c r="B2380" s="8" t="s">
        <v>488</v>
      </c>
      <c r="C2380" s="17">
        <v>2017</v>
      </c>
      <c r="D2380" s="9">
        <v>12.054093567251462</v>
      </c>
      <c r="E2380" s="9">
        <v>7.7571893651414117</v>
      </c>
      <c r="F2380" s="9">
        <v>9.6046516898652605</v>
      </c>
      <c r="G2380" s="9"/>
      <c r="H2380" s="9"/>
      <c r="I2380" s="9"/>
    </row>
    <row r="2381" spans="1:9" x14ac:dyDescent="0.25">
      <c r="A2381" s="7" t="s">
        <v>429</v>
      </c>
      <c r="B2381" s="8" t="s">
        <v>488</v>
      </c>
      <c r="C2381" s="17">
        <v>2018</v>
      </c>
      <c r="D2381" s="9">
        <v>13.830000000000002</v>
      </c>
      <c r="E2381" s="9">
        <v>7.3708989448051936</v>
      </c>
      <c r="F2381" s="9">
        <v>8.1834507785358248</v>
      </c>
      <c r="G2381" s="9"/>
      <c r="H2381" s="9"/>
      <c r="I2381" s="9"/>
    </row>
    <row r="2382" spans="1:9" x14ac:dyDescent="0.25">
      <c r="A2382" s="10" t="s">
        <v>429</v>
      </c>
      <c r="B2382" s="11" t="s">
        <v>488</v>
      </c>
      <c r="C2382" s="18">
        <v>2019</v>
      </c>
      <c r="D2382" s="12">
        <v>28.234817813765183</v>
      </c>
      <c r="E2382" s="12">
        <v>13.240748109828889</v>
      </c>
      <c r="F2382" s="12">
        <v>15.733526430123099</v>
      </c>
      <c r="G2382" s="12"/>
      <c r="H2382" s="12"/>
      <c r="I2382" s="12"/>
    </row>
    <row r="2383" spans="1:9" x14ac:dyDescent="0.25">
      <c r="A2383" s="10" t="s">
        <v>429</v>
      </c>
      <c r="B2383" s="11" t="s">
        <v>488</v>
      </c>
      <c r="C2383" s="18">
        <v>2020</v>
      </c>
      <c r="D2383" s="12">
        <v>9.2542372881355934</v>
      </c>
      <c r="E2383" s="12">
        <v>7.2238421955403087</v>
      </c>
      <c r="F2383" s="12">
        <v>7.7753846153846151</v>
      </c>
      <c r="G2383" s="12"/>
      <c r="H2383" s="12"/>
      <c r="I2383" s="12"/>
    </row>
    <row r="2384" spans="1:9" x14ac:dyDescent="0.25">
      <c r="A2384" s="7" t="s">
        <v>429</v>
      </c>
      <c r="B2384" s="8" t="s">
        <v>489</v>
      </c>
      <c r="C2384" s="17">
        <v>2015</v>
      </c>
      <c r="D2384" s="9">
        <v>18.483244844282716</v>
      </c>
      <c r="E2384" s="9">
        <v>20.410932570503341</v>
      </c>
      <c r="F2384" s="9">
        <v>24.348240012164059</v>
      </c>
      <c r="G2384" s="9">
        <v>23.727779423543222</v>
      </c>
      <c r="H2384" s="9">
        <v>37.5</v>
      </c>
      <c r="I2384" s="9"/>
    </row>
    <row r="2385" spans="1:9" x14ac:dyDescent="0.25">
      <c r="A2385" s="7" t="s">
        <v>429</v>
      </c>
      <c r="B2385" s="8" t="s">
        <v>489</v>
      </c>
      <c r="C2385" s="17">
        <v>2016</v>
      </c>
      <c r="D2385" s="9">
        <v>17.960433598313323</v>
      </c>
      <c r="E2385" s="9">
        <v>20.214101537226536</v>
      </c>
      <c r="F2385" s="9">
        <v>24.558976851147033</v>
      </c>
      <c r="G2385" s="9">
        <v>22.380624378474742</v>
      </c>
      <c r="H2385" s="9">
        <v>27.6</v>
      </c>
      <c r="I2385" s="9"/>
    </row>
    <row r="2386" spans="1:9" x14ac:dyDescent="0.25">
      <c r="A2386" s="7" t="s">
        <v>429</v>
      </c>
      <c r="B2386" s="8" t="s">
        <v>489</v>
      </c>
      <c r="C2386" s="17">
        <v>2017</v>
      </c>
      <c r="D2386" s="9">
        <v>17.15387906869379</v>
      </c>
      <c r="E2386" s="9">
        <v>18.848212678575425</v>
      </c>
      <c r="F2386" s="9">
        <v>23.398908643344882</v>
      </c>
      <c r="G2386" s="9">
        <v>20.610352715896433</v>
      </c>
      <c r="H2386" s="9">
        <v>33.75</v>
      </c>
      <c r="I2386" s="9"/>
    </row>
    <row r="2387" spans="1:9" x14ac:dyDescent="0.25">
      <c r="A2387" s="7" t="s">
        <v>429</v>
      </c>
      <c r="B2387" s="8" t="s">
        <v>489</v>
      </c>
      <c r="C2387" s="17">
        <v>2018</v>
      </c>
      <c r="D2387" s="9">
        <v>17.036015060506326</v>
      </c>
      <c r="E2387" s="9">
        <v>16.897531740076051</v>
      </c>
      <c r="F2387" s="9">
        <v>22.039505236517567</v>
      </c>
      <c r="G2387" s="9">
        <v>19.254399534906312</v>
      </c>
      <c r="H2387" s="9"/>
      <c r="I2387" s="9"/>
    </row>
    <row r="2388" spans="1:9" x14ac:dyDescent="0.25">
      <c r="A2388" s="10" t="s">
        <v>429</v>
      </c>
      <c r="B2388" s="11" t="s">
        <v>489</v>
      </c>
      <c r="C2388" s="18">
        <v>2019</v>
      </c>
      <c r="D2388" s="12">
        <v>15.938304482911674</v>
      </c>
      <c r="E2388" s="12">
        <v>16.267578678763822</v>
      </c>
      <c r="F2388" s="12">
        <v>19.806827910958905</v>
      </c>
      <c r="G2388" s="12">
        <v>19.082119205298014</v>
      </c>
      <c r="H2388" s="12"/>
      <c r="I2388" s="12"/>
    </row>
    <row r="2389" spans="1:9" x14ac:dyDescent="0.25">
      <c r="A2389" s="10" t="s">
        <v>429</v>
      </c>
      <c r="B2389" s="11" t="s">
        <v>489</v>
      </c>
      <c r="C2389" s="18">
        <v>2020</v>
      </c>
      <c r="D2389" s="12">
        <v>17.966521106259098</v>
      </c>
      <c r="E2389" s="12">
        <v>18.267752608806312</v>
      </c>
      <c r="F2389" s="12">
        <v>22.684156378600822</v>
      </c>
      <c r="G2389" s="12">
        <v>20.126556016597512</v>
      </c>
      <c r="H2389" s="12"/>
      <c r="I2389" s="12"/>
    </row>
    <row r="2390" spans="1:9" x14ac:dyDescent="0.25">
      <c r="A2390" s="7" t="s">
        <v>429</v>
      </c>
      <c r="B2390" s="8" t="s">
        <v>490</v>
      </c>
      <c r="C2390" s="17">
        <v>2015</v>
      </c>
      <c r="D2390" s="9"/>
      <c r="E2390" s="9"/>
      <c r="F2390" s="9">
        <v>21</v>
      </c>
      <c r="G2390" s="9"/>
      <c r="H2390" s="9"/>
      <c r="I2390" s="9"/>
    </row>
    <row r="2391" spans="1:9" x14ac:dyDescent="0.25">
      <c r="A2391" s="7" t="s">
        <v>429</v>
      </c>
      <c r="B2391" s="8" t="s">
        <v>490</v>
      </c>
      <c r="C2391" s="17">
        <v>2016</v>
      </c>
      <c r="D2391" s="9">
        <v>15.023255813953488</v>
      </c>
      <c r="E2391" s="9">
        <v>16.878774595752969</v>
      </c>
      <c r="F2391" s="9">
        <v>17.05</v>
      </c>
      <c r="G2391" s="9"/>
      <c r="H2391" s="9"/>
      <c r="I2391" s="9"/>
    </row>
    <row r="2392" spans="1:9" x14ac:dyDescent="0.25">
      <c r="A2392" s="7" t="s">
        <v>429</v>
      </c>
      <c r="B2392" s="8" t="s">
        <v>490</v>
      </c>
      <c r="C2392" s="17">
        <v>2017</v>
      </c>
      <c r="D2392" s="9">
        <v>12.498733178965738</v>
      </c>
      <c r="E2392" s="9">
        <v>14.286622531939607</v>
      </c>
      <c r="F2392" s="9">
        <v>12.6</v>
      </c>
      <c r="G2392" s="9"/>
      <c r="H2392" s="9"/>
      <c r="I2392" s="9"/>
    </row>
    <row r="2393" spans="1:9" x14ac:dyDescent="0.25">
      <c r="A2393" s="7" t="s">
        <v>429</v>
      </c>
      <c r="B2393" s="8" t="s">
        <v>490</v>
      </c>
      <c r="C2393" s="17">
        <v>2018</v>
      </c>
      <c r="D2393" s="9">
        <v>12.562500000000002</v>
      </c>
      <c r="E2393" s="9">
        <v>12.57886498258283</v>
      </c>
      <c r="F2393" s="9">
        <v>9.545454545454545</v>
      </c>
      <c r="G2393" s="9"/>
      <c r="H2393" s="9"/>
      <c r="I2393" s="9"/>
    </row>
    <row r="2394" spans="1:9" x14ac:dyDescent="0.25">
      <c r="A2394" s="7" t="s">
        <v>429</v>
      </c>
      <c r="B2394" s="8" t="s">
        <v>491</v>
      </c>
      <c r="C2394" s="17">
        <v>2015</v>
      </c>
      <c r="D2394" s="9">
        <v>14.166749850682777</v>
      </c>
      <c r="E2394" s="9">
        <v>9.6419912960664966</v>
      </c>
      <c r="F2394" s="9">
        <v>9.1252983843917708</v>
      </c>
      <c r="G2394" s="9">
        <v>7.7147402838170374</v>
      </c>
      <c r="H2394" s="9"/>
      <c r="I2394" s="9"/>
    </row>
    <row r="2395" spans="1:9" x14ac:dyDescent="0.25">
      <c r="A2395" s="7" t="s">
        <v>429</v>
      </c>
      <c r="B2395" s="8" t="s">
        <v>491</v>
      </c>
      <c r="C2395" s="17">
        <v>2016</v>
      </c>
      <c r="D2395" s="9">
        <v>8.1320679434564536</v>
      </c>
      <c r="E2395" s="9">
        <v>8.9625234827999645</v>
      </c>
      <c r="F2395" s="9">
        <v>7.978265114353146</v>
      </c>
      <c r="G2395" s="9">
        <v>4.8930842470469837</v>
      </c>
      <c r="H2395" s="9"/>
      <c r="I2395" s="9"/>
    </row>
    <row r="2396" spans="1:9" x14ac:dyDescent="0.25">
      <c r="A2396" s="7" t="s">
        <v>429</v>
      </c>
      <c r="B2396" s="8" t="s">
        <v>491</v>
      </c>
      <c r="C2396" s="17">
        <v>2017</v>
      </c>
      <c r="D2396" s="9">
        <v>5.772115823073416</v>
      </c>
      <c r="E2396" s="9">
        <v>9.3621680820863187</v>
      </c>
      <c r="F2396" s="9">
        <v>9.5115584198205543</v>
      </c>
      <c r="G2396" s="9">
        <v>2.2479059361243272</v>
      </c>
      <c r="H2396" s="9"/>
      <c r="I2396" s="9"/>
    </row>
    <row r="2397" spans="1:9" x14ac:dyDescent="0.25">
      <c r="A2397" s="7" t="s">
        <v>429</v>
      </c>
      <c r="B2397" s="8" t="s">
        <v>491</v>
      </c>
      <c r="C2397" s="17">
        <v>2018</v>
      </c>
      <c r="D2397" s="9">
        <v>6.393837535014006</v>
      </c>
      <c r="E2397" s="9">
        <v>10.351662173599573</v>
      </c>
      <c r="F2397" s="9">
        <v>10.375</v>
      </c>
      <c r="G2397" s="9">
        <v>3.5991666666666666</v>
      </c>
      <c r="H2397" s="9"/>
      <c r="I2397" s="9"/>
    </row>
    <row r="2398" spans="1:9" x14ac:dyDescent="0.25">
      <c r="A2398" s="10" t="s">
        <v>429</v>
      </c>
      <c r="B2398" s="11" t="s">
        <v>491</v>
      </c>
      <c r="C2398" s="18">
        <v>2019</v>
      </c>
      <c r="D2398" s="12">
        <v>6.4747899159663866</v>
      </c>
      <c r="E2398" s="12">
        <v>9.0861611876988331</v>
      </c>
      <c r="F2398" s="12">
        <v>9.5967391304347824</v>
      </c>
      <c r="G2398" s="12">
        <v>3.5652173913043477</v>
      </c>
      <c r="H2398" s="12"/>
      <c r="I2398" s="12"/>
    </row>
    <row r="2399" spans="1:9" x14ac:dyDescent="0.25">
      <c r="A2399" s="7" t="s">
        <v>429</v>
      </c>
      <c r="B2399" s="8" t="s">
        <v>492</v>
      </c>
      <c r="C2399" s="17">
        <v>2015</v>
      </c>
      <c r="D2399" s="9"/>
      <c r="E2399" s="9"/>
      <c r="F2399" s="9">
        <v>40.984126984126988</v>
      </c>
      <c r="G2399" s="9"/>
      <c r="H2399" s="9"/>
      <c r="I2399" s="9"/>
    </row>
    <row r="2400" spans="1:9" x14ac:dyDescent="0.25">
      <c r="A2400" s="7" t="s">
        <v>429</v>
      </c>
      <c r="B2400" s="8" t="s">
        <v>492</v>
      </c>
      <c r="C2400" s="17">
        <v>2016</v>
      </c>
      <c r="D2400" s="9"/>
      <c r="E2400" s="9"/>
      <c r="F2400" s="9">
        <v>43.125595238095237</v>
      </c>
      <c r="G2400" s="9"/>
      <c r="H2400" s="9"/>
      <c r="I2400" s="9"/>
    </row>
    <row r="2401" spans="1:9" x14ac:dyDescent="0.25">
      <c r="A2401" s="7" t="s">
        <v>429</v>
      </c>
      <c r="B2401" s="8" t="s">
        <v>492</v>
      </c>
      <c r="C2401" s="17">
        <v>2017</v>
      </c>
      <c r="D2401" s="9">
        <v>17.341368176687102</v>
      </c>
      <c r="E2401" s="9">
        <v>17.618130138888873</v>
      </c>
      <c r="F2401" s="9">
        <v>27.529690729690731</v>
      </c>
      <c r="G2401" s="9"/>
      <c r="H2401" s="9"/>
      <c r="I2401" s="9"/>
    </row>
    <row r="2402" spans="1:9" x14ac:dyDescent="0.25">
      <c r="A2402" s="7" t="s">
        <v>429</v>
      </c>
      <c r="B2402" s="8" t="s">
        <v>492</v>
      </c>
      <c r="C2402" s="17">
        <v>2018</v>
      </c>
      <c r="D2402" s="9">
        <v>16.481354512977113</v>
      </c>
      <c r="E2402" s="9">
        <v>16.868926826746449</v>
      </c>
      <c r="F2402" s="9">
        <v>26.90904761904762</v>
      </c>
      <c r="G2402" s="9"/>
      <c r="H2402" s="9"/>
      <c r="I2402" s="9"/>
    </row>
    <row r="2403" spans="1:9" x14ac:dyDescent="0.25">
      <c r="A2403" s="10" t="s">
        <v>429</v>
      </c>
      <c r="B2403" s="11" t="s">
        <v>492</v>
      </c>
      <c r="C2403" s="18">
        <v>2019</v>
      </c>
      <c r="D2403" s="12">
        <v>26.353291316526612</v>
      </c>
      <c r="E2403" s="12">
        <v>28.049425687434738</v>
      </c>
      <c r="F2403" s="12">
        <v>43.794117647058826</v>
      </c>
      <c r="G2403" s="12"/>
      <c r="H2403" s="12"/>
      <c r="I2403" s="12"/>
    </row>
    <row r="2404" spans="1:9" x14ac:dyDescent="0.25">
      <c r="A2404" s="10" t="s">
        <v>429</v>
      </c>
      <c r="B2404" s="11" t="s">
        <v>492</v>
      </c>
      <c r="C2404" s="18">
        <v>2020</v>
      </c>
      <c r="D2404" s="12">
        <v>15.006666666666666</v>
      </c>
      <c r="E2404" s="12">
        <v>17.051801801801801</v>
      </c>
      <c r="F2404" s="12">
        <v>29.27027027027027</v>
      </c>
      <c r="G2404" s="12"/>
      <c r="H2404" s="12"/>
      <c r="I2404" s="12"/>
    </row>
    <row r="2405" spans="1:9" x14ac:dyDescent="0.25">
      <c r="A2405" s="7" t="s">
        <v>429</v>
      </c>
      <c r="B2405" s="8" t="s">
        <v>493</v>
      </c>
      <c r="C2405" s="17">
        <v>2015</v>
      </c>
      <c r="D2405" s="9">
        <v>10.55952380952381</v>
      </c>
      <c r="E2405" s="9">
        <v>11.786096256684489</v>
      </c>
      <c r="F2405" s="9">
        <v>12.33457249070632</v>
      </c>
      <c r="G2405" s="9"/>
      <c r="H2405" s="9"/>
      <c r="I2405" s="9">
        <v>49.454545454545446</v>
      </c>
    </row>
    <row r="2406" spans="1:9" x14ac:dyDescent="0.25">
      <c r="A2406" s="7" t="s">
        <v>429</v>
      </c>
      <c r="B2406" s="8" t="s">
        <v>493</v>
      </c>
      <c r="C2406" s="17">
        <v>2016</v>
      </c>
      <c r="D2406" s="9">
        <v>10.55952380952381</v>
      </c>
      <c r="E2406" s="9">
        <v>11.849462365591394</v>
      </c>
      <c r="F2406" s="9">
        <v>12.33457249070632</v>
      </c>
      <c r="G2406" s="9"/>
      <c r="H2406" s="9"/>
      <c r="I2406" s="9">
        <v>49.454545454545446</v>
      </c>
    </row>
    <row r="2407" spans="1:9" x14ac:dyDescent="0.25">
      <c r="A2407" s="7" t="s">
        <v>429</v>
      </c>
      <c r="B2407" s="8" t="s">
        <v>493</v>
      </c>
      <c r="C2407" s="17">
        <v>2017</v>
      </c>
      <c r="D2407" s="9">
        <v>10.55952380952381</v>
      </c>
      <c r="E2407" s="9">
        <v>11.849462365591394</v>
      </c>
      <c r="F2407" s="9">
        <v>12.33457249070632</v>
      </c>
      <c r="G2407" s="9"/>
      <c r="H2407" s="9"/>
      <c r="I2407" s="9">
        <v>49.454545454545446</v>
      </c>
    </row>
    <row r="2408" spans="1:9" x14ac:dyDescent="0.25">
      <c r="A2408" s="10" t="s">
        <v>429</v>
      </c>
      <c r="B2408" s="11" t="s">
        <v>493</v>
      </c>
      <c r="C2408" s="18">
        <v>2019</v>
      </c>
      <c r="D2408" s="12">
        <v>13.5</v>
      </c>
      <c r="E2408" s="12">
        <v>12.148936170212766</v>
      </c>
      <c r="F2408" s="12">
        <v>12.295454545454545</v>
      </c>
      <c r="G2408" s="12"/>
      <c r="H2408" s="12"/>
      <c r="I2408" s="12"/>
    </row>
    <row r="2409" spans="1:9" x14ac:dyDescent="0.25">
      <c r="A2409" s="7" t="s">
        <v>429</v>
      </c>
      <c r="B2409" s="8" t="s">
        <v>494</v>
      </c>
      <c r="C2409" s="17">
        <v>2015</v>
      </c>
      <c r="D2409" s="9">
        <v>13.7367170909138</v>
      </c>
      <c r="E2409" s="9">
        <v>16.491445003119793</v>
      </c>
      <c r="F2409" s="9">
        <v>16.385092770702492</v>
      </c>
      <c r="G2409" s="9"/>
      <c r="H2409" s="9"/>
      <c r="I2409" s="9"/>
    </row>
    <row r="2410" spans="1:9" x14ac:dyDescent="0.25">
      <c r="A2410" s="7" t="s">
        <v>429</v>
      </c>
      <c r="B2410" s="8" t="s">
        <v>494</v>
      </c>
      <c r="C2410" s="17">
        <v>2016</v>
      </c>
      <c r="D2410" s="9">
        <v>12.921295548521819</v>
      </c>
      <c r="E2410" s="9">
        <v>14.738065741122305</v>
      </c>
      <c r="F2410" s="9">
        <v>10.268856106229633</v>
      </c>
      <c r="G2410" s="9"/>
      <c r="H2410" s="9"/>
      <c r="I2410" s="9"/>
    </row>
    <row r="2411" spans="1:9" x14ac:dyDescent="0.25">
      <c r="A2411" s="7" t="s">
        <v>429</v>
      </c>
      <c r="B2411" s="8" t="s">
        <v>494</v>
      </c>
      <c r="C2411" s="17">
        <v>2017</v>
      </c>
      <c r="D2411" s="9">
        <v>11.845168922741589</v>
      </c>
      <c r="E2411" s="9">
        <v>13.400946863347279</v>
      </c>
      <c r="F2411" s="9">
        <v>12.725791010767765</v>
      </c>
      <c r="G2411" s="9"/>
      <c r="H2411" s="9"/>
      <c r="I2411" s="9"/>
    </row>
    <row r="2412" spans="1:9" x14ac:dyDescent="0.25">
      <c r="A2412" s="7" t="s">
        <v>429</v>
      </c>
      <c r="B2412" s="8" t="s">
        <v>494</v>
      </c>
      <c r="C2412" s="17">
        <v>2018</v>
      </c>
      <c r="D2412" s="9">
        <v>10.332507082152974</v>
      </c>
      <c r="E2412" s="9">
        <v>11.998357963875206</v>
      </c>
      <c r="F2412" s="9">
        <v>12.332558139534884</v>
      </c>
      <c r="G2412" s="9"/>
      <c r="H2412" s="9"/>
      <c r="I2412" s="9"/>
    </row>
    <row r="2413" spans="1:9" x14ac:dyDescent="0.25">
      <c r="A2413" s="10" t="s">
        <v>429</v>
      </c>
      <c r="B2413" s="11" t="s">
        <v>494</v>
      </c>
      <c r="C2413" s="18">
        <v>2019</v>
      </c>
      <c r="D2413" s="12">
        <v>13.435783485912363</v>
      </c>
      <c r="E2413" s="12">
        <v>15.31469387755102</v>
      </c>
      <c r="F2413" s="12">
        <v>16.852478134110786</v>
      </c>
      <c r="G2413" s="12">
        <v>1</v>
      </c>
      <c r="H2413" s="12"/>
      <c r="I2413" s="12"/>
    </row>
    <row r="2414" spans="1:9" x14ac:dyDescent="0.25">
      <c r="A2414" s="7" t="s">
        <v>429</v>
      </c>
      <c r="B2414" s="8" t="s">
        <v>495</v>
      </c>
      <c r="C2414" s="17">
        <v>2018</v>
      </c>
      <c r="D2414" s="9">
        <v>19.663043478260871</v>
      </c>
      <c r="E2414" s="9">
        <v>33.915254237288138</v>
      </c>
      <c r="F2414" s="9"/>
      <c r="G2414" s="9"/>
      <c r="H2414" s="9"/>
      <c r="I2414" s="9"/>
    </row>
    <row r="2415" spans="1:9" x14ac:dyDescent="0.25">
      <c r="A2415" s="10" t="s">
        <v>429</v>
      </c>
      <c r="B2415" s="11" t="s">
        <v>495</v>
      </c>
      <c r="C2415" s="18">
        <v>2019</v>
      </c>
      <c r="D2415" s="12">
        <v>36.048913043478258</v>
      </c>
      <c r="E2415" s="12">
        <v>62.177966101694913</v>
      </c>
      <c r="F2415" s="12"/>
      <c r="G2415" s="12"/>
      <c r="H2415" s="12"/>
      <c r="I2415" s="12"/>
    </row>
    <row r="2416" spans="1:9" x14ac:dyDescent="0.25">
      <c r="A2416" s="7" t="s">
        <v>429</v>
      </c>
      <c r="B2416" s="8" t="s">
        <v>496</v>
      </c>
      <c r="C2416" s="17">
        <v>2015</v>
      </c>
      <c r="D2416" s="9">
        <v>6.6819438081433953</v>
      </c>
      <c r="E2416" s="9">
        <v>6.7006100590524644</v>
      </c>
      <c r="F2416" s="9">
        <v>8.5462971896386417</v>
      </c>
      <c r="G2416" s="9">
        <v>44.5</v>
      </c>
      <c r="H2416" s="9"/>
      <c r="I2416" s="9"/>
    </row>
    <row r="2417" spans="1:9" x14ac:dyDescent="0.25">
      <c r="A2417" s="7" t="s">
        <v>429</v>
      </c>
      <c r="B2417" s="8" t="s">
        <v>496</v>
      </c>
      <c r="C2417" s="17">
        <v>2016</v>
      </c>
      <c r="D2417" s="9">
        <v>7.8359531080020881</v>
      </c>
      <c r="E2417" s="9">
        <v>7.6842005616235456</v>
      </c>
      <c r="F2417" s="9">
        <v>9.8301332323657977</v>
      </c>
      <c r="G2417" s="9">
        <v>28</v>
      </c>
      <c r="H2417" s="9"/>
      <c r="I2417" s="9"/>
    </row>
    <row r="2418" spans="1:9" x14ac:dyDescent="0.25">
      <c r="A2418" s="7" t="s">
        <v>429</v>
      </c>
      <c r="B2418" s="8" t="s">
        <v>496</v>
      </c>
      <c r="C2418" s="17">
        <v>2017</v>
      </c>
      <c r="D2418" s="9">
        <v>7.9502424253719282</v>
      </c>
      <c r="E2418" s="9">
        <v>7.3964226201106653</v>
      </c>
      <c r="F2418" s="9">
        <v>8.953899331254183</v>
      </c>
      <c r="G2418" s="9">
        <v>18.8</v>
      </c>
      <c r="H2418" s="9"/>
      <c r="I2418" s="9"/>
    </row>
    <row r="2419" spans="1:9" x14ac:dyDescent="0.25">
      <c r="A2419" s="7" t="s">
        <v>429</v>
      </c>
      <c r="B2419" s="8" t="s">
        <v>496</v>
      </c>
      <c r="C2419" s="17">
        <v>2018</v>
      </c>
      <c r="D2419" s="9">
        <v>8.5657947354061648</v>
      </c>
      <c r="E2419" s="9">
        <v>7.7424983235144085</v>
      </c>
      <c r="F2419" s="9">
        <v>9.6811019443285886</v>
      </c>
      <c r="G2419" s="9">
        <v>25.571428571428573</v>
      </c>
      <c r="H2419" s="9"/>
      <c r="I2419" s="9"/>
    </row>
    <row r="2420" spans="1:9" x14ac:dyDescent="0.25">
      <c r="A2420" s="10" t="s">
        <v>429</v>
      </c>
      <c r="B2420" s="11" t="s">
        <v>496</v>
      </c>
      <c r="C2420" s="18">
        <v>2019</v>
      </c>
      <c r="D2420" s="12">
        <v>16.264133016627078</v>
      </c>
      <c r="E2420" s="12">
        <v>13.27959028831563</v>
      </c>
      <c r="F2420" s="12">
        <v>15.847883597883598</v>
      </c>
      <c r="G2420" s="12">
        <v>15.411764705882353</v>
      </c>
      <c r="H2420" s="12"/>
      <c r="I2420" s="12"/>
    </row>
    <row r="2421" spans="1:9" x14ac:dyDescent="0.25">
      <c r="A2421" s="10" t="s">
        <v>429</v>
      </c>
      <c r="B2421" s="11" t="s">
        <v>496</v>
      </c>
      <c r="C2421" s="18">
        <v>2020</v>
      </c>
      <c r="D2421" s="12">
        <v>8.4949928469241769</v>
      </c>
      <c r="E2421" s="12">
        <v>7.5163204747774479</v>
      </c>
      <c r="F2421" s="12">
        <v>8.6980728051391871</v>
      </c>
      <c r="G2421" s="12">
        <v>11.75</v>
      </c>
      <c r="H2421" s="12"/>
      <c r="I2421" s="12"/>
    </row>
    <row r="2422" spans="1:9" x14ac:dyDescent="0.25">
      <c r="A2422" s="7" t="s">
        <v>429</v>
      </c>
      <c r="B2422" s="8" t="s">
        <v>497</v>
      </c>
      <c r="C2422" s="17">
        <v>2015</v>
      </c>
      <c r="D2422" s="9">
        <v>17.724326599326595</v>
      </c>
      <c r="E2422" s="9">
        <v>20.203321079043995</v>
      </c>
      <c r="F2422" s="9">
        <v>28.671428571428571</v>
      </c>
      <c r="G2422" s="9"/>
      <c r="H2422" s="9"/>
      <c r="I2422" s="9"/>
    </row>
    <row r="2423" spans="1:9" x14ac:dyDescent="0.25">
      <c r="A2423" s="7" t="s">
        <v>429</v>
      </c>
      <c r="B2423" s="8" t="s">
        <v>497</v>
      </c>
      <c r="C2423" s="17">
        <v>2016</v>
      </c>
      <c r="D2423" s="9">
        <v>14.828038741635231</v>
      </c>
      <c r="E2423" s="9">
        <v>18.630398549061482</v>
      </c>
      <c r="F2423" s="9">
        <v>26.683325414422974</v>
      </c>
      <c r="G2423" s="9"/>
      <c r="H2423" s="9"/>
      <c r="I2423" s="9"/>
    </row>
    <row r="2424" spans="1:9" x14ac:dyDescent="0.25">
      <c r="A2424" s="7" t="s">
        <v>429</v>
      </c>
      <c r="B2424" s="8" t="s">
        <v>497</v>
      </c>
      <c r="C2424" s="17">
        <v>2017</v>
      </c>
      <c r="D2424" s="9">
        <v>13.079372674109516</v>
      </c>
      <c r="E2424" s="9">
        <v>17.139894150700822</v>
      </c>
      <c r="F2424" s="9">
        <v>21.25134204691329</v>
      </c>
      <c r="G2424" s="9"/>
      <c r="H2424" s="9"/>
      <c r="I2424" s="9"/>
    </row>
    <row r="2425" spans="1:9" x14ac:dyDescent="0.25">
      <c r="A2425" s="7" t="s">
        <v>429</v>
      </c>
      <c r="B2425" s="8" t="s">
        <v>497</v>
      </c>
      <c r="C2425" s="17">
        <v>2018</v>
      </c>
      <c r="D2425" s="9">
        <v>9.9028735632183906</v>
      </c>
      <c r="E2425" s="9">
        <v>15.268403126596004</v>
      </c>
      <c r="F2425" s="9">
        <v>19.548974358974355</v>
      </c>
      <c r="G2425" s="9"/>
      <c r="H2425" s="9"/>
      <c r="I2425" s="9"/>
    </row>
    <row r="2426" spans="1:9" x14ac:dyDescent="0.25">
      <c r="A2426" s="10" t="s">
        <v>429</v>
      </c>
      <c r="B2426" s="11" t="s">
        <v>497</v>
      </c>
      <c r="C2426" s="18">
        <v>2019</v>
      </c>
      <c r="D2426" s="12">
        <v>37.118644067796609</v>
      </c>
      <c r="E2426" s="12">
        <v>29.538600335094728</v>
      </c>
      <c r="F2426" s="12">
        <v>43.798816568047336</v>
      </c>
      <c r="G2426" s="12"/>
      <c r="H2426" s="12"/>
      <c r="I2426" s="12"/>
    </row>
    <row r="2427" spans="1:9" x14ac:dyDescent="0.25">
      <c r="A2427" s="7" t="s">
        <v>429</v>
      </c>
      <c r="B2427" s="8" t="s">
        <v>498</v>
      </c>
      <c r="C2427" s="17">
        <v>2015</v>
      </c>
      <c r="D2427" s="9">
        <v>10.048674844572007</v>
      </c>
      <c r="E2427" s="9">
        <v>10.455165374681471</v>
      </c>
      <c r="F2427" s="9">
        <v>10.433168316831683</v>
      </c>
      <c r="G2427" s="9"/>
      <c r="H2427" s="9"/>
      <c r="I2427" s="9"/>
    </row>
    <row r="2428" spans="1:9" x14ac:dyDescent="0.25">
      <c r="A2428" s="7" t="s">
        <v>429</v>
      </c>
      <c r="B2428" s="8" t="s">
        <v>498</v>
      </c>
      <c r="C2428" s="17">
        <v>2016</v>
      </c>
      <c r="D2428" s="9">
        <v>10.481329905530353</v>
      </c>
      <c r="E2428" s="9">
        <v>10.653987817153963</v>
      </c>
      <c r="F2428" s="9">
        <v>11.433666164060126</v>
      </c>
      <c r="G2428" s="9"/>
      <c r="H2428" s="9"/>
      <c r="I2428" s="9"/>
    </row>
    <row r="2429" spans="1:9" x14ac:dyDescent="0.25">
      <c r="A2429" s="7" t="s">
        <v>429</v>
      </c>
      <c r="B2429" s="8" t="s">
        <v>498</v>
      </c>
      <c r="C2429" s="17">
        <v>2017</v>
      </c>
      <c r="D2429" s="9">
        <v>10.774369429730713</v>
      </c>
      <c r="E2429" s="9">
        <v>12.168219416605963</v>
      </c>
      <c r="F2429" s="9">
        <v>12.01318721217009</v>
      </c>
      <c r="G2429" s="9"/>
      <c r="H2429" s="9"/>
      <c r="I2429" s="9"/>
    </row>
    <row r="2430" spans="1:9" x14ac:dyDescent="0.25">
      <c r="A2430" s="7" t="s">
        <v>429</v>
      </c>
      <c r="B2430" s="8" t="s">
        <v>498</v>
      </c>
      <c r="C2430" s="17">
        <v>2018</v>
      </c>
      <c r="D2430" s="9">
        <v>11.284339232029973</v>
      </c>
      <c r="E2430" s="9">
        <v>10.347502297897158</v>
      </c>
      <c r="F2430" s="9">
        <v>9.6301155888784749</v>
      </c>
      <c r="G2430" s="9"/>
      <c r="H2430" s="9"/>
      <c r="I2430" s="9"/>
    </row>
    <row r="2431" spans="1:9" x14ac:dyDescent="0.25">
      <c r="A2431" s="10" t="s">
        <v>429</v>
      </c>
      <c r="B2431" s="11" t="s">
        <v>498</v>
      </c>
      <c r="C2431" s="18">
        <v>2019</v>
      </c>
      <c r="D2431" s="12">
        <v>11.27875</v>
      </c>
      <c r="E2431" s="12">
        <v>11.207508532423208</v>
      </c>
      <c r="F2431" s="12">
        <v>12.036157024793388</v>
      </c>
      <c r="G2431" s="12"/>
      <c r="H2431" s="12"/>
      <c r="I2431" s="12"/>
    </row>
    <row r="2432" spans="1:9" x14ac:dyDescent="0.25">
      <c r="A2432" s="7" t="s">
        <v>429</v>
      </c>
      <c r="B2432" s="8" t="s">
        <v>499</v>
      </c>
      <c r="C2432" s="17">
        <v>2015</v>
      </c>
      <c r="D2432" s="9">
        <v>16.971106602117366</v>
      </c>
      <c r="E2432" s="9">
        <v>20.060551840562884</v>
      </c>
      <c r="F2432" s="9">
        <v>16.951135567554878</v>
      </c>
      <c r="G2432" s="9">
        <v>19.829435269879671</v>
      </c>
      <c r="H2432" s="9">
        <v>29.459119841888793</v>
      </c>
      <c r="I2432" s="9">
        <v>28.869261677121212</v>
      </c>
    </row>
    <row r="2433" spans="1:9" x14ac:dyDescent="0.25">
      <c r="A2433" s="7" t="s">
        <v>429</v>
      </c>
      <c r="B2433" s="8" t="s">
        <v>499</v>
      </c>
      <c r="C2433" s="17">
        <v>2016</v>
      </c>
      <c r="D2433" s="9">
        <v>16.005384839373498</v>
      </c>
      <c r="E2433" s="9">
        <v>17.945240585059882</v>
      </c>
      <c r="F2433" s="9">
        <v>16.102030197956555</v>
      </c>
      <c r="G2433" s="9">
        <v>18.382027733562527</v>
      </c>
      <c r="H2433" s="9">
        <v>20.929696498463183</v>
      </c>
      <c r="I2433" s="9">
        <v>24.415082149525048</v>
      </c>
    </row>
    <row r="2434" spans="1:9" x14ac:dyDescent="0.25">
      <c r="A2434" s="7" t="s">
        <v>429</v>
      </c>
      <c r="B2434" s="8" t="s">
        <v>499</v>
      </c>
      <c r="C2434" s="17">
        <v>2017</v>
      </c>
      <c r="D2434" s="9">
        <v>15.646853847857512</v>
      </c>
      <c r="E2434" s="9">
        <v>12.059207081990493</v>
      </c>
      <c r="F2434" s="9">
        <v>15.330820830554936</v>
      </c>
      <c r="G2434" s="9">
        <v>13.727820916190209</v>
      </c>
      <c r="H2434" s="9">
        <v>21.440522519691182</v>
      </c>
      <c r="I2434" s="9">
        <v>23.181359297402789</v>
      </c>
    </row>
    <row r="2435" spans="1:9" x14ac:dyDescent="0.25">
      <c r="A2435" s="7" t="s">
        <v>429</v>
      </c>
      <c r="B2435" s="8" t="s">
        <v>499</v>
      </c>
      <c r="C2435" s="17">
        <v>2018</v>
      </c>
      <c r="D2435" s="9">
        <v>14.517830694543745</v>
      </c>
      <c r="E2435" s="9">
        <v>11.400826476331323</v>
      </c>
      <c r="F2435" s="9">
        <v>14.014075457521217</v>
      </c>
      <c r="G2435" s="9">
        <v>18.941168930682597</v>
      </c>
      <c r="H2435" s="9">
        <v>22.209802349665839</v>
      </c>
      <c r="I2435" s="9">
        <v>23.553592853182622</v>
      </c>
    </row>
    <row r="2436" spans="1:9" x14ac:dyDescent="0.25">
      <c r="A2436" s="10" t="s">
        <v>429</v>
      </c>
      <c r="B2436" s="11" t="s">
        <v>499</v>
      </c>
      <c r="C2436" s="18">
        <v>2019</v>
      </c>
      <c r="D2436" s="12">
        <v>26.431607230092819</v>
      </c>
      <c r="E2436" s="12">
        <v>21.709046052631578</v>
      </c>
      <c r="F2436" s="12">
        <v>24.347627997038554</v>
      </c>
      <c r="G2436" s="12">
        <v>30.287327735694078</v>
      </c>
      <c r="H2436" s="12">
        <v>44.139049189337733</v>
      </c>
      <c r="I2436" s="12">
        <v>61.463437573477542</v>
      </c>
    </row>
    <row r="2437" spans="1:9" x14ac:dyDescent="0.25">
      <c r="A2437" s="10" t="s">
        <v>429</v>
      </c>
      <c r="B2437" s="11" t="s">
        <v>499</v>
      </c>
      <c r="C2437" s="18">
        <v>2020</v>
      </c>
      <c r="D2437" s="12">
        <v>15.85480752329056</v>
      </c>
      <c r="E2437" s="12">
        <v>13.678148921363952</v>
      </c>
      <c r="F2437" s="12">
        <v>15.180458383594692</v>
      </c>
      <c r="G2437" s="12">
        <v>19.89657072612437</v>
      </c>
      <c r="H2437" s="12">
        <v>30.973502304147466</v>
      </c>
      <c r="I2437" s="12">
        <v>45.824157764995888</v>
      </c>
    </row>
    <row r="2438" spans="1:9" x14ac:dyDescent="0.25">
      <c r="A2438" s="7" t="s">
        <v>429</v>
      </c>
      <c r="B2438" s="8" t="s">
        <v>500</v>
      </c>
      <c r="C2438" s="17">
        <v>2015</v>
      </c>
      <c r="D2438" s="9">
        <v>7.6442235363073374</v>
      </c>
      <c r="E2438" s="9">
        <v>9.0181267927326623</v>
      </c>
      <c r="F2438" s="9">
        <v>9.0589225589225588</v>
      </c>
      <c r="G2438" s="9"/>
      <c r="H2438" s="9"/>
      <c r="I2438" s="9"/>
    </row>
    <row r="2439" spans="1:9" x14ac:dyDescent="0.25">
      <c r="A2439" s="7" t="s">
        <v>429</v>
      </c>
      <c r="B2439" s="8" t="s">
        <v>500</v>
      </c>
      <c r="C2439" s="17">
        <v>2016</v>
      </c>
      <c r="D2439" s="9">
        <v>1.2575757575757576</v>
      </c>
      <c r="E2439" s="9">
        <v>7.7709218295837674</v>
      </c>
      <c r="F2439" s="9">
        <v>12.166666666666666</v>
      </c>
      <c r="G2439" s="9"/>
      <c r="H2439" s="9"/>
      <c r="I2439" s="9"/>
    </row>
    <row r="2440" spans="1:9" x14ac:dyDescent="0.25">
      <c r="A2440" s="7" t="s">
        <v>429</v>
      </c>
      <c r="B2440" s="8" t="s">
        <v>500</v>
      </c>
      <c r="C2440" s="17">
        <v>2017</v>
      </c>
      <c r="D2440" s="9">
        <v>8.5238095238095237</v>
      </c>
      <c r="E2440" s="9">
        <v>20.751336898395721</v>
      </c>
      <c r="F2440" s="9">
        <v>35</v>
      </c>
      <c r="G2440" s="9"/>
      <c r="H2440" s="9"/>
      <c r="I2440" s="9"/>
    </row>
    <row r="2441" spans="1:9" x14ac:dyDescent="0.25">
      <c r="A2441" s="7" t="s">
        <v>429</v>
      </c>
      <c r="B2441" s="8" t="s">
        <v>500</v>
      </c>
      <c r="C2441" s="17">
        <v>2018</v>
      </c>
      <c r="D2441" s="9">
        <v>1.3148099655843186</v>
      </c>
      <c r="E2441" s="9">
        <v>6.9177028672826504</v>
      </c>
      <c r="F2441" s="9">
        <v>11.545454545454547</v>
      </c>
      <c r="G2441" s="9"/>
      <c r="H2441" s="9"/>
      <c r="I2441" s="9"/>
    </row>
    <row r="2442" spans="1:9" x14ac:dyDescent="0.25">
      <c r="A2442" s="10" t="s">
        <v>429</v>
      </c>
      <c r="B2442" s="11" t="s">
        <v>500</v>
      </c>
      <c r="C2442" s="18">
        <v>2019</v>
      </c>
      <c r="D2442" s="12">
        <v>1.3393939393939394</v>
      </c>
      <c r="E2442" s="12">
        <v>6.7393526405451452</v>
      </c>
      <c r="F2442" s="12">
        <v>15.181818181818182</v>
      </c>
      <c r="G2442" s="12"/>
      <c r="H2442" s="12"/>
      <c r="I2442" s="12"/>
    </row>
    <row r="2443" spans="1:9" x14ac:dyDescent="0.25">
      <c r="A2443" s="7" t="s">
        <v>429</v>
      </c>
      <c r="B2443" s="8" t="s">
        <v>501</v>
      </c>
      <c r="C2443" s="17">
        <v>2015</v>
      </c>
      <c r="D2443" s="9">
        <v>10.933226712914731</v>
      </c>
      <c r="E2443" s="9">
        <v>11.107666674458153</v>
      </c>
      <c r="F2443" s="9">
        <v>11.587346681096681</v>
      </c>
      <c r="G2443" s="9">
        <v>10.306637806637806</v>
      </c>
      <c r="H2443" s="9">
        <v>6.791666666666667</v>
      </c>
      <c r="I2443" s="9"/>
    </row>
    <row r="2444" spans="1:9" x14ac:dyDescent="0.25">
      <c r="A2444" s="7" t="s">
        <v>429</v>
      </c>
      <c r="B2444" s="8" t="s">
        <v>501</v>
      </c>
      <c r="C2444" s="17">
        <v>2016</v>
      </c>
      <c r="D2444" s="9">
        <v>10.449497897002535</v>
      </c>
      <c r="E2444" s="9">
        <v>10.515107749483274</v>
      </c>
      <c r="F2444" s="9">
        <v>11.14426622418879</v>
      </c>
      <c r="G2444" s="9">
        <v>14.087301587301589</v>
      </c>
      <c r="H2444" s="9">
        <v>6.458333333333333</v>
      </c>
      <c r="I2444" s="9"/>
    </row>
    <row r="2445" spans="1:9" x14ac:dyDescent="0.25">
      <c r="A2445" s="7" t="s">
        <v>429</v>
      </c>
      <c r="B2445" s="8" t="s">
        <v>501</v>
      </c>
      <c r="C2445" s="17">
        <v>2017</v>
      </c>
      <c r="D2445" s="9">
        <v>10.068910152658908</v>
      </c>
      <c r="E2445" s="9">
        <v>10.497988908600966</v>
      </c>
      <c r="F2445" s="9">
        <v>11.914004914004915</v>
      </c>
      <c r="G2445" s="9">
        <v>9.6277056277056285</v>
      </c>
      <c r="H2445" s="9">
        <v>7.0454545454545467</v>
      </c>
      <c r="I2445" s="9"/>
    </row>
    <row r="2446" spans="1:9" x14ac:dyDescent="0.25">
      <c r="A2446" s="7" t="s">
        <v>429</v>
      </c>
      <c r="B2446" s="8" t="s">
        <v>501</v>
      </c>
      <c r="C2446" s="17">
        <v>2018</v>
      </c>
      <c r="D2446" s="9">
        <v>10.953817120068367</v>
      </c>
      <c r="E2446" s="9">
        <v>10.380102565387999</v>
      </c>
      <c r="F2446" s="9">
        <v>11.043538383672079</v>
      </c>
      <c r="G2446" s="9">
        <v>10.238095238095239</v>
      </c>
      <c r="H2446" s="9">
        <v>8.9374999999999982</v>
      </c>
      <c r="I2446" s="9"/>
    </row>
    <row r="2447" spans="1:9" x14ac:dyDescent="0.25">
      <c r="A2447" s="10" t="s">
        <v>429</v>
      </c>
      <c r="B2447" s="11" t="s">
        <v>501</v>
      </c>
      <c r="C2447" s="18">
        <v>2019</v>
      </c>
      <c r="D2447" s="12">
        <v>10.661397670549086</v>
      </c>
      <c r="E2447" s="12">
        <v>10.381962864721485</v>
      </c>
      <c r="F2447" s="12">
        <v>11.034013605442176</v>
      </c>
      <c r="G2447" s="12">
        <v>15.041450777202073</v>
      </c>
      <c r="H2447" s="12">
        <v>8.3000000000000007</v>
      </c>
      <c r="I2447" s="12"/>
    </row>
    <row r="2448" spans="1:9" x14ac:dyDescent="0.25">
      <c r="A2448" s="10" t="s">
        <v>429</v>
      </c>
      <c r="B2448" s="11" t="s">
        <v>501</v>
      </c>
      <c r="C2448" s="18">
        <v>2020</v>
      </c>
      <c r="D2448" s="12"/>
      <c r="E2448" s="12"/>
      <c r="F2448" s="12"/>
      <c r="G2448" s="12"/>
      <c r="H2448" s="12"/>
      <c r="I2448" s="12"/>
    </row>
    <row r="2449" spans="1:9" x14ac:dyDescent="0.25">
      <c r="A2449" s="7" t="s">
        <v>429</v>
      </c>
      <c r="B2449" s="8" t="s">
        <v>502</v>
      </c>
      <c r="C2449" s="17">
        <v>2015</v>
      </c>
      <c r="D2449" s="9"/>
      <c r="E2449" s="9">
        <v>6.8825650427485474</v>
      </c>
      <c r="F2449" s="9"/>
      <c r="G2449" s="9"/>
      <c r="H2449" s="9"/>
      <c r="I2449" s="9"/>
    </row>
    <row r="2450" spans="1:9" x14ac:dyDescent="0.25">
      <c r="A2450" s="7" t="s">
        <v>429</v>
      </c>
      <c r="B2450" s="8" t="s">
        <v>502</v>
      </c>
      <c r="C2450" s="17">
        <v>2016</v>
      </c>
      <c r="D2450" s="9"/>
      <c r="E2450" s="9">
        <v>5.5601805992532256</v>
      </c>
      <c r="F2450" s="9"/>
      <c r="G2450" s="9"/>
      <c r="H2450" s="9"/>
      <c r="I2450" s="9"/>
    </row>
    <row r="2451" spans="1:9" x14ac:dyDescent="0.25">
      <c r="A2451" s="7" t="s">
        <v>429</v>
      </c>
      <c r="B2451" s="8" t="s">
        <v>502</v>
      </c>
      <c r="C2451" s="17">
        <v>2017</v>
      </c>
      <c r="D2451" s="9"/>
      <c r="E2451" s="9">
        <v>6.0947364699337259</v>
      </c>
      <c r="F2451" s="9"/>
      <c r="G2451" s="9"/>
      <c r="H2451" s="9"/>
      <c r="I2451" s="9"/>
    </row>
    <row r="2452" spans="1:9" x14ac:dyDescent="0.25">
      <c r="A2452" s="7" t="s">
        <v>429</v>
      </c>
      <c r="B2452" s="8" t="s">
        <v>502</v>
      </c>
      <c r="C2452" s="17">
        <v>2018</v>
      </c>
      <c r="D2452" s="9"/>
      <c r="E2452" s="9">
        <v>6.1631605787634296</v>
      </c>
      <c r="F2452" s="9"/>
      <c r="G2452" s="9"/>
      <c r="H2452" s="9"/>
      <c r="I2452" s="9"/>
    </row>
    <row r="2453" spans="1:9" x14ac:dyDescent="0.25">
      <c r="A2453" s="10" t="s">
        <v>429</v>
      </c>
      <c r="B2453" s="11" t="s">
        <v>502</v>
      </c>
      <c r="C2453" s="18">
        <v>2019</v>
      </c>
      <c r="D2453" s="12">
        <v>22.956521739130434</v>
      </c>
      <c r="E2453" s="12">
        <v>10.841674535725527</v>
      </c>
      <c r="F2453" s="12"/>
      <c r="G2453" s="12"/>
      <c r="H2453" s="12"/>
      <c r="I2453" s="12"/>
    </row>
    <row r="2454" spans="1:9" x14ac:dyDescent="0.25">
      <c r="A2454" s="10" t="s">
        <v>429</v>
      </c>
      <c r="B2454" s="11" t="s">
        <v>502</v>
      </c>
      <c r="C2454" s="18">
        <v>2020</v>
      </c>
      <c r="D2454" s="12">
        <v>17.424242424242426</v>
      </c>
      <c r="E2454" s="12">
        <v>5.2470119521912348</v>
      </c>
      <c r="F2454" s="12"/>
      <c r="G2454" s="12"/>
      <c r="H2454" s="12"/>
      <c r="I2454" s="12"/>
    </row>
    <row r="2455" spans="1:9" x14ac:dyDescent="0.25">
      <c r="A2455" s="7" t="s">
        <v>429</v>
      </c>
      <c r="B2455" s="8" t="s">
        <v>100</v>
      </c>
      <c r="C2455" s="17">
        <v>2015</v>
      </c>
      <c r="D2455" s="9">
        <v>17.191239316239315</v>
      </c>
      <c r="E2455" s="9">
        <v>30.96044897340434</v>
      </c>
      <c r="F2455" s="9">
        <v>30.84590378039552</v>
      </c>
      <c r="G2455" s="9"/>
      <c r="H2455" s="9"/>
      <c r="I2455" s="9"/>
    </row>
    <row r="2456" spans="1:9" x14ac:dyDescent="0.25">
      <c r="A2456" s="7" t="s">
        <v>429</v>
      </c>
      <c r="B2456" s="8" t="s">
        <v>100</v>
      </c>
      <c r="C2456" s="17">
        <v>2016</v>
      </c>
      <c r="D2456" s="9">
        <v>16.5</v>
      </c>
      <c r="E2456" s="9">
        <v>27.548316347968022</v>
      </c>
      <c r="F2456" s="9">
        <v>25.292580829827997</v>
      </c>
      <c r="G2456" s="9">
        <v>45.75</v>
      </c>
      <c r="H2456" s="9"/>
      <c r="I2456" s="9"/>
    </row>
    <row r="2457" spans="1:9" x14ac:dyDescent="0.25">
      <c r="A2457" s="7" t="s">
        <v>429</v>
      </c>
      <c r="B2457" s="8" t="s">
        <v>100</v>
      </c>
      <c r="C2457" s="17">
        <v>2017</v>
      </c>
      <c r="D2457" s="9">
        <v>19.620192307692307</v>
      </c>
      <c r="E2457" s="9">
        <v>26.938634269574901</v>
      </c>
      <c r="F2457" s="9">
        <v>24.616225808507632</v>
      </c>
      <c r="G2457" s="9">
        <v>33.876331315013196</v>
      </c>
      <c r="H2457" s="9"/>
      <c r="I2457" s="9"/>
    </row>
    <row r="2458" spans="1:9" x14ac:dyDescent="0.25">
      <c r="A2458" s="7" t="s">
        <v>429</v>
      </c>
      <c r="B2458" s="8" t="s">
        <v>100</v>
      </c>
      <c r="C2458" s="17">
        <v>2018</v>
      </c>
      <c r="D2458" s="9">
        <v>13.970476190476191</v>
      </c>
      <c r="E2458" s="9">
        <v>26.102572914835285</v>
      </c>
      <c r="F2458" s="9">
        <v>25.827671430209431</v>
      </c>
      <c r="G2458" s="9">
        <v>20.973925386618884</v>
      </c>
      <c r="H2458" s="9"/>
      <c r="I2458" s="9"/>
    </row>
    <row r="2459" spans="1:9" x14ac:dyDescent="0.25">
      <c r="A2459" s="10" t="s">
        <v>429</v>
      </c>
      <c r="B2459" s="11" t="s">
        <v>100</v>
      </c>
      <c r="C2459" s="18">
        <v>2019</v>
      </c>
      <c r="D2459" s="12">
        <v>17.5</v>
      </c>
      <c r="E2459" s="12">
        <v>24.800143266475644</v>
      </c>
      <c r="F2459" s="12">
        <v>25.455382255177703</v>
      </c>
      <c r="G2459" s="12">
        <v>19.667976424361495</v>
      </c>
      <c r="H2459" s="12"/>
      <c r="I2459" s="12"/>
    </row>
    <row r="2460" spans="1:9" x14ac:dyDescent="0.25">
      <c r="A2460" s="10" t="s">
        <v>429</v>
      </c>
      <c r="B2460" s="11" t="s">
        <v>100</v>
      </c>
      <c r="C2460" s="18">
        <v>2020</v>
      </c>
      <c r="D2460" s="12">
        <v>18.7</v>
      </c>
      <c r="E2460" s="12">
        <v>28.241234221598877</v>
      </c>
      <c r="F2460" s="12">
        <v>26.573401534526855</v>
      </c>
      <c r="G2460" s="12">
        <v>18.14448669201521</v>
      </c>
      <c r="H2460" s="12"/>
      <c r="I2460" s="12"/>
    </row>
    <row r="2461" spans="1:9" x14ac:dyDescent="0.25">
      <c r="A2461" s="7" t="s">
        <v>429</v>
      </c>
      <c r="B2461" s="8" t="s">
        <v>901</v>
      </c>
      <c r="C2461" s="17">
        <v>2015</v>
      </c>
      <c r="D2461" s="9">
        <v>1.6290017635206826</v>
      </c>
      <c r="E2461" s="9">
        <v>4.3598631291816892</v>
      </c>
      <c r="F2461" s="9">
        <v>7.6565548786723427</v>
      </c>
      <c r="G2461" s="9"/>
      <c r="H2461" s="9"/>
      <c r="I2461" s="9"/>
    </row>
    <row r="2462" spans="1:9" x14ac:dyDescent="0.25">
      <c r="A2462" s="7" t="s">
        <v>429</v>
      </c>
      <c r="B2462" s="8" t="s">
        <v>901</v>
      </c>
      <c r="C2462" s="17">
        <v>2016</v>
      </c>
      <c r="D2462" s="9">
        <v>13.217102507982801</v>
      </c>
      <c r="E2462" s="9">
        <v>12.715101458629444</v>
      </c>
      <c r="F2462" s="9">
        <v>12.050862464038639</v>
      </c>
      <c r="G2462" s="9"/>
      <c r="H2462" s="9"/>
      <c r="I2462" s="9"/>
    </row>
    <row r="2463" spans="1:9" x14ac:dyDescent="0.25">
      <c r="A2463" s="7" t="s">
        <v>429</v>
      </c>
      <c r="B2463" s="8" t="s">
        <v>901</v>
      </c>
      <c r="C2463" s="17">
        <v>2017</v>
      </c>
      <c r="D2463" s="9">
        <v>13.692800139659639</v>
      </c>
      <c r="E2463" s="9">
        <v>11.546987758698648</v>
      </c>
      <c r="F2463" s="9">
        <v>12.572598132023572</v>
      </c>
      <c r="G2463" s="9">
        <v>17.7</v>
      </c>
      <c r="H2463" s="9"/>
      <c r="I2463" s="9"/>
    </row>
    <row r="2464" spans="1:9" x14ac:dyDescent="0.25">
      <c r="A2464" s="7" t="s">
        <v>429</v>
      </c>
      <c r="B2464" s="8" t="s">
        <v>901</v>
      </c>
      <c r="C2464" s="17">
        <v>2018</v>
      </c>
      <c r="D2464" s="9">
        <v>13.125114000991951</v>
      </c>
      <c r="E2464" s="9">
        <v>11.777386605396442</v>
      </c>
      <c r="F2464" s="9">
        <v>11.4523884509411</v>
      </c>
      <c r="G2464" s="9">
        <v>13.222222222222221</v>
      </c>
      <c r="H2464" s="9"/>
      <c r="I2464" s="9"/>
    </row>
    <row r="2465" spans="1:9" x14ac:dyDescent="0.25">
      <c r="A2465" s="10" t="s">
        <v>429</v>
      </c>
      <c r="B2465" s="11" t="s">
        <v>503</v>
      </c>
      <c r="C2465" s="18">
        <v>2019</v>
      </c>
      <c r="D2465" s="12">
        <v>24.303961748633881</v>
      </c>
      <c r="E2465" s="12">
        <v>20.536881104749074</v>
      </c>
      <c r="F2465" s="12">
        <v>22.999805862939237</v>
      </c>
      <c r="G2465" s="12">
        <v>17</v>
      </c>
      <c r="H2465" s="12"/>
      <c r="I2465" s="12"/>
    </row>
    <row r="2466" spans="1:9" x14ac:dyDescent="0.25">
      <c r="A2466" s="10" t="s">
        <v>429</v>
      </c>
      <c r="B2466" s="11" t="s">
        <v>503</v>
      </c>
      <c r="C2466" s="18">
        <v>2020</v>
      </c>
      <c r="D2466" s="12">
        <v>13.288617886178862</v>
      </c>
      <c r="E2466" s="12">
        <v>11.103134479271992</v>
      </c>
      <c r="F2466" s="12">
        <v>11.586046511627908</v>
      </c>
      <c r="G2466" s="12">
        <v>8.5</v>
      </c>
      <c r="H2466" s="12"/>
      <c r="I2466" s="12"/>
    </row>
    <row r="2467" spans="1:9" x14ac:dyDescent="0.25">
      <c r="A2467" s="7" t="s">
        <v>429</v>
      </c>
      <c r="B2467" s="8" t="s">
        <v>504</v>
      </c>
      <c r="C2467" s="17">
        <v>2015</v>
      </c>
      <c r="D2467" s="9">
        <v>34.661117511520743</v>
      </c>
      <c r="E2467" s="9">
        <v>26.70292429885783</v>
      </c>
      <c r="F2467" s="9">
        <v>21.686924142101965</v>
      </c>
      <c r="G2467" s="9">
        <v>14.675000000000001</v>
      </c>
      <c r="H2467" s="9"/>
      <c r="I2467" s="9"/>
    </row>
    <row r="2468" spans="1:9" x14ac:dyDescent="0.25">
      <c r="A2468" s="7" t="s">
        <v>429</v>
      </c>
      <c r="B2468" s="8" t="s">
        <v>504</v>
      </c>
      <c r="C2468" s="17">
        <v>2016</v>
      </c>
      <c r="D2468" s="9">
        <v>29.145942345657719</v>
      </c>
      <c r="E2468" s="9">
        <v>25.853755511125613</v>
      </c>
      <c r="F2468" s="9">
        <v>19.167496766463646</v>
      </c>
      <c r="G2468" s="9">
        <v>14.327777777777778</v>
      </c>
      <c r="H2468" s="9"/>
      <c r="I2468" s="9"/>
    </row>
    <row r="2469" spans="1:9" x14ac:dyDescent="0.25">
      <c r="A2469" s="7" t="s">
        <v>429</v>
      </c>
      <c r="B2469" s="8" t="s">
        <v>504</v>
      </c>
      <c r="C2469" s="17">
        <v>2017</v>
      </c>
      <c r="D2469" s="9">
        <v>17.31510910815939</v>
      </c>
      <c r="E2469" s="9">
        <v>14.209109062907757</v>
      </c>
      <c r="F2469" s="9">
        <v>11.98439374288108</v>
      </c>
      <c r="G2469" s="9">
        <v>3.7500000000000004</v>
      </c>
      <c r="H2469" s="9"/>
      <c r="I2469" s="9"/>
    </row>
    <row r="2470" spans="1:9" x14ac:dyDescent="0.25">
      <c r="A2470" s="7" t="s">
        <v>429</v>
      </c>
      <c r="B2470" s="8" t="s">
        <v>504</v>
      </c>
      <c r="C2470" s="17">
        <v>2018</v>
      </c>
      <c r="D2470" s="9">
        <v>12.906499933351107</v>
      </c>
      <c r="E2470" s="9">
        <v>12.119178316078349</v>
      </c>
      <c r="F2470" s="9">
        <v>11.076758200238045</v>
      </c>
      <c r="G2470" s="9">
        <v>5.0984848484848477</v>
      </c>
      <c r="H2470" s="9"/>
      <c r="I2470" s="9"/>
    </row>
    <row r="2471" spans="1:9" x14ac:dyDescent="0.25">
      <c r="A2471" s="10" t="s">
        <v>429</v>
      </c>
      <c r="B2471" s="11" t="s">
        <v>504</v>
      </c>
      <c r="C2471" s="18">
        <v>2019</v>
      </c>
      <c r="D2471" s="12">
        <v>18.891364902506965</v>
      </c>
      <c r="E2471" s="12">
        <v>14.318229058407816</v>
      </c>
      <c r="F2471" s="12">
        <v>12.143777317690361</v>
      </c>
      <c r="G2471" s="12">
        <v>11.587786259541986</v>
      </c>
      <c r="H2471" s="12"/>
      <c r="I2471" s="12"/>
    </row>
    <row r="2472" spans="1:9" x14ac:dyDescent="0.25">
      <c r="A2472" s="10" t="s">
        <v>429</v>
      </c>
      <c r="B2472" s="11" t="s">
        <v>504</v>
      </c>
      <c r="C2472" s="18">
        <v>2020</v>
      </c>
      <c r="D2472" s="12">
        <v>15.076923076923077</v>
      </c>
      <c r="E2472" s="12">
        <v>14.167231638418079</v>
      </c>
      <c r="F2472" s="12">
        <v>12.450632911392406</v>
      </c>
      <c r="G2472" s="12">
        <v>15.208333333333334</v>
      </c>
      <c r="H2472" s="12"/>
      <c r="I2472" s="12"/>
    </row>
    <row r="2473" spans="1:9" x14ac:dyDescent="0.25">
      <c r="A2473" s="7" t="s">
        <v>429</v>
      </c>
      <c r="B2473" s="8" t="s">
        <v>505</v>
      </c>
      <c r="C2473" s="17">
        <v>2016</v>
      </c>
      <c r="D2473" s="9">
        <v>16.717945968952677</v>
      </c>
      <c r="E2473" s="9">
        <v>21.087387547476016</v>
      </c>
      <c r="F2473" s="9">
        <v>23.492198297989969</v>
      </c>
      <c r="G2473" s="9">
        <v>13.484171728009501</v>
      </c>
      <c r="H2473" s="9">
        <v>36.772727272727273</v>
      </c>
      <c r="I2473" s="9"/>
    </row>
    <row r="2474" spans="1:9" x14ac:dyDescent="0.25">
      <c r="A2474" s="7" t="s">
        <v>429</v>
      </c>
      <c r="B2474" s="8" t="s">
        <v>505</v>
      </c>
      <c r="C2474" s="17">
        <v>2017</v>
      </c>
      <c r="D2474" s="9">
        <v>19.886363636363637</v>
      </c>
      <c r="E2474" s="9">
        <v>23.456363636363637</v>
      </c>
      <c r="F2474" s="9">
        <v>26.791443850267381</v>
      </c>
      <c r="G2474" s="9">
        <v>19.904761904761905</v>
      </c>
      <c r="H2474" s="9"/>
      <c r="I2474" s="9"/>
    </row>
    <row r="2475" spans="1:9" x14ac:dyDescent="0.25">
      <c r="A2475" s="7" t="s">
        <v>429</v>
      </c>
      <c r="B2475" s="8" t="s">
        <v>505</v>
      </c>
      <c r="C2475" s="17">
        <v>2018</v>
      </c>
      <c r="D2475" s="9">
        <v>23.135928912022713</v>
      </c>
      <c r="E2475" s="9">
        <v>20.335135769989662</v>
      </c>
      <c r="F2475" s="9">
        <v>24.1809795612442</v>
      </c>
      <c r="G2475" s="9">
        <v>10.602308802308801</v>
      </c>
      <c r="H2475" s="9"/>
      <c r="I2475" s="9"/>
    </row>
    <row r="2476" spans="1:9" x14ac:dyDescent="0.25">
      <c r="A2476" s="10" t="s">
        <v>429</v>
      </c>
      <c r="B2476" s="11" t="s">
        <v>505</v>
      </c>
      <c r="C2476" s="18">
        <v>2019</v>
      </c>
      <c r="D2476" s="12">
        <v>47.024228028503565</v>
      </c>
      <c r="E2476" s="12">
        <v>54.214876033057848</v>
      </c>
      <c r="F2476" s="12">
        <v>60.208658008658006</v>
      </c>
      <c r="G2476" s="12">
        <v>25.990566037735849</v>
      </c>
      <c r="H2476" s="12"/>
      <c r="I2476" s="12">
        <v>60</v>
      </c>
    </row>
    <row r="2477" spans="1:9" x14ac:dyDescent="0.25">
      <c r="A2477" s="10" t="s">
        <v>429</v>
      </c>
      <c r="B2477" s="11" t="s">
        <v>505</v>
      </c>
      <c r="C2477" s="18">
        <v>2020</v>
      </c>
      <c r="D2477" s="12">
        <v>24.828828828828829</v>
      </c>
      <c r="E2477" s="12">
        <v>20.976351351351351</v>
      </c>
      <c r="F2477" s="12">
        <v>24.775456919060051</v>
      </c>
      <c r="G2477" s="12">
        <v>15.211538461538462</v>
      </c>
      <c r="H2477" s="12"/>
      <c r="I2477" s="12"/>
    </row>
    <row r="2478" spans="1:9" x14ac:dyDescent="0.25">
      <c r="A2478" s="7" t="s">
        <v>429</v>
      </c>
      <c r="B2478" s="8" t="s">
        <v>506</v>
      </c>
      <c r="C2478" s="17">
        <v>2015</v>
      </c>
      <c r="D2478" s="9">
        <v>14.122261557266524</v>
      </c>
      <c r="E2478" s="9">
        <v>11.961341882704538</v>
      </c>
      <c r="F2478" s="9">
        <v>17.700372625910806</v>
      </c>
      <c r="G2478" s="9">
        <v>39.222222222222221</v>
      </c>
      <c r="H2478" s="9">
        <v>25.25</v>
      </c>
      <c r="I2478" s="9"/>
    </row>
    <row r="2479" spans="1:9" x14ac:dyDescent="0.25">
      <c r="A2479" s="7" t="s">
        <v>429</v>
      </c>
      <c r="B2479" s="8" t="s">
        <v>506</v>
      </c>
      <c r="C2479" s="17">
        <v>2016</v>
      </c>
      <c r="D2479" s="9">
        <v>12.630880901469169</v>
      </c>
      <c r="E2479" s="9">
        <v>10.372853518069045</v>
      </c>
      <c r="F2479" s="9">
        <v>14.877236708279723</v>
      </c>
      <c r="G2479" s="9">
        <v>35.556313131313132</v>
      </c>
      <c r="H2479" s="9">
        <v>31.5</v>
      </c>
      <c r="I2479" s="9">
        <v>13.454545454545455</v>
      </c>
    </row>
    <row r="2480" spans="1:9" x14ac:dyDescent="0.25">
      <c r="A2480" s="7" t="s">
        <v>429</v>
      </c>
      <c r="B2480" s="8" t="s">
        <v>506</v>
      </c>
      <c r="C2480" s="17">
        <v>2017</v>
      </c>
      <c r="D2480" s="9">
        <v>12.31924159540889</v>
      </c>
      <c r="E2480" s="9">
        <v>10.370574433387423</v>
      </c>
      <c r="F2480" s="9">
        <v>14.335595028344144</v>
      </c>
      <c r="G2480" s="9">
        <v>38.220454545454544</v>
      </c>
      <c r="H2480" s="9">
        <v>37.222222222222221</v>
      </c>
      <c r="I2480" s="9">
        <v>29.333333333333332</v>
      </c>
    </row>
    <row r="2481" spans="1:9" x14ac:dyDescent="0.25">
      <c r="A2481" s="7" t="s">
        <v>429</v>
      </c>
      <c r="B2481" s="8" t="s">
        <v>506</v>
      </c>
      <c r="C2481" s="17">
        <v>2018</v>
      </c>
      <c r="D2481" s="9">
        <v>12.946198502293804</v>
      </c>
      <c r="E2481" s="9">
        <v>10.28410455778819</v>
      </c>
      <c r="F2481" s="9">
        <v>14.684029715884163</v>
      </c>
      <c r="G2481" s="9">
        <v>36.266666666666666</v>
      </c>
      <c r="H2481" s="9">
        <v>19.75</v>
      </c>
      <c r="I2481" s="9">
        <v>42</v>
      </c>
    </row>
    <row r="2482" spans="1:9" x14ac:dyDescent="0.25">
      <c r="A2482" s="10" t="s">
        <v>429</v>
      </c>
      <c r="B2482" s="11" t="s">
        <v>506</v>
      </c>
      <c r="C2482" s="18">
        <v>2019</v>
      </c>
      <c r="D2482" s="12">
        <v>21.058205889066421</v>
      </c>
      <c r="E2482" s="12">
        <v>19.807114931208403</v>
      </c>
      <c r="F2482" s="12">
        <v>28.19440812005729</v>
      </c>
      <c r="G2482" s="12">
        <v>59.00542740841248</v>
      </c>
      <c r="H2482" s="12"/>
      <c r="I2482" s="12"/>
    </row>
    <row r="2483" spans="1:9" x14ac:dyDescent="0.25">
      <c r="A2483" s="10" t="s">
        <v>429</v>
      </c>
      <c r="B2483" s="11" t="s">
        <v>506</v>
      </c>
      <c r="C2483" s="18">
        <v>2020</v>
      </c>
      <c r="D2483" s="12">
        <v>12.130690161527166</v>
      </c>
      <c r="E2483" s="12">
        <v>10.657515082626563</v>
      </c>
      <c r="F2483" s="12">
        <v>14.832427246562201</v>
      </c>
      <c r="G2483" s="12">
        <v>39.466666666666669</v>
      </c>
      <c r="H2483" s="12">
        <v>67.333333333333329</v>
      </c>
      <c r="I2483" s="12">
        <v>73</v>
      </c>
    </row>
    <row r="2484" spans="1:9" x14ac:dyDescent="0.25">
      <c r="A2484" s="7" t="s">
        <v>429</v>
      </c>
      <c r="B2484" s="8" t="s">
        <v>507</v>
      </c>
      <c r="C2484" s="17">
        <v>2015</v>
      </c>
      <c r="D2484" s="9">
        <v>9.171394310409946</v>
      </c>
      <c r="E2484" s="9">
        <v>12.093485636198645</v>
      </c>
      <c r="F2484" s="9">
        <v>12.643947389858956</v>
      </c>
      <c r="G2484" s="9">
        <v>12.434815989324077</v>
      </c>
      <c r="H2484" s="9">
        <v>12.071428571428571</v>
      </c>
      <c r="I2484" s="9"/>
    </row>
    <row r="2485" spans="1:9" x14ac:dyDescent="0.25">
      <c r="A2485" s="7" t="s">
        <v>429</v>
      </c>
      <c r="B2485" s="8" t="s">
        <v>507</v>
      </c>
      <c r="C2485" s="17">
        <v>2016</v>
      </c>
      <c r="D2485" s="9">
        <v>14.226857361039711</v>
      </c>
      <c r="E2485" s="9">
        <v>10.805131204829992</v>
      </c>
      <c r="F2485" s="9">
        <v>11.388611512191547</v>
      </c>
      <c r="G2485" s="9">
        <v>10.472609387533037</v>
      </c>
      <c r="H2485" s="9">
        <v>7.25</v>
      </c>
      <c r="I2485" s="9"/>
    </row>
    <row r="2486" spans="1:9" x14ac:dyDescent="0.25">
      <c r="A2486" s="7" t="s">
        <v>429</v>
      </c>
      <c r="B2486" s="8" t="s">
        <v>507</v>
      </c>
      <c r="C2486" s="17">
        <v>2017</v>
      </c>
      <c r="D2486" s="9">
        <v>9.8096012437672773</v>
      </c>
      <c r="E2486" s="9">
        <v>10.133118423443245</v>
      </c>
      <c r="F2486" s="9">
        <v>10.836662160361506</v>
      </c>
      <c r="G2486" s="9">
        <v>10.186196635552873</v>
      </c>
      <c r="H2486" s="9">
        <v>10.444444444444445</v>
      </c>
      <c r="I2486" s="9"/>
    </row>
    <row r="2487" spans="1:9" x14ac:dyDescent="0.25">
      <c r="A2487" s="7" t="s">
        <v>429</v>
      </c>
      <c r="B2487" s="8" t="s">
        <v>507</v>
      </c>
      <c r="C2487" s="17">
        <v>2018</v>
      </c>
      <c r="D2487" s="9">
        <v>6.7977326992055813</v>
      </c>
      <c r="E2487" s="9">
        <v>10.436779655073252</v>
      </c>
      <c r="F2487" s="9">
        <v>11.712542895507561</v>
      </c>
      <c r="G2487" s="9">
        <v>10.740008389264238</v>
      </c>
      <c r="H2487" s="9">
        <v>8.545454545454545</v>
      </c>
      <c r="I2487" s="9"/>
    </row>
    <row r="2488" spans="1:9" x14ac:dyDescent="0.25">
      <c r="A2488" s="10" t="s">
        <v>429</v>
      </c>
      <c r="B2488" s="11" t="s">
        <v>507</v>
      </c>
      <c r="C2488" s="18">
        <v>2019</v>
      </c>
      <c r="D2488" s="12">
        <v>13.223862238622386</v>
      </c>
      <c r="E2488" s="12">
        <v>18.71940014785088</v>
      </c>
      <c r="F2488" s="12">
        <v>18.895436466401506</v>
      </c>
      <c r="G2488" s="12">
        <v>20.914694770332073</v>
      </c>
      <c r="H2488" s="12">
        <v>20.181818181818183</v>
      </c>
      <c r="I2488" s="12"/>
    </row>
    <row r="2489" spans="1:9" x14ac:dyDescent="0.25">
      <c r="A2489" s="7" t="s">
        <v>429</v>
      </c>
      <c r="B2489" s="8" t="s">
        <v>508</v>
      </c>
      <c r="C2489" s="17">
        <v>2015</v>
      </c>
      <c r="D2489" s="9">
        <v>21.957165868156366</v>
      </c>
      <c r="E2489" s="9">
        <v>22.197655097730475</v>
      </c>
      <c r="F2489" s="9">
        <v>23.730222508504308</v>
      </c>
      <c r="G2489" s="9">
        <v>42.577777777777783</v>
      </c>
      <c r="H2489" s="9"/>
      <c r="I2489" s="9"/>
    </row>
    <row r="2490" spans="1:9" x14ac:dyDescent="0.25">
      <c r="A2490" s="7" t="s">
        <v>429</v>
      </c>
      <c r="B2490" s="8" t="s">
        <v>508</v>
      </c>
      <c r="C2490" s="17">
        <v>2016</v>
      </c>
      <c r="D2490" s="9">
        <v>18.013081891564756</v>
      </c>
      <c r="E2490" s="9">
        <v>18.197632200167838</v>
      </c>
      <c r="F2490" s="9">
        <v>20.278472177755013</v>
      </c>
      <c r="G2490" s="9">
        <v>35.588888888888889</v>
      </c>
      <c r="H2490" s="9"/>
      <c r="I2490" s="9"/>
    </row>
    <row r="2491" spans="1:9" x14ac:dyDescent="0.25">
      <c r="A2491" s="7" t="s">
        <v>429</v>
      </c>
      <c r="B2491" s="8" t="s">
        <v>508</v>
      </c>
      <c r="C2491" s="17">
        <v>2017</v>
      </c>
      <c r="D2491" s="9">
        <v>16.900363415959351</v>
      </c>
      <c r="E2491" s="9">
        <v>15.401270687536602</v>
      </c>
      <c r="F2491" s="9">
        <v>11.607667904601641</v>
      </c>
      <c r="G2491" s="9">
        <v>48.705128205128204</v>
      </c>
      <c r="H2491" s="9"/>
      <c r="I2491" s="9"/>
    </row>
    <row r="2492" spans="1:9" x14ac:dyDescent="0.25">
      <c r="A2492" s="7" t="s">
        <v>429</v>
      </c>
      <c r="B2492" s="8" t="s">
        <v>508</v>
      </c>
      <c r="C2492" s="17">
        <v>2018</v>
      </c>
      <c r="D2492" s="9">
        <v>36.837692731566619</v>
      </c>
      <c r="E2492" s="9">
        <v>34.826351963502617</v>
      </c>
      <c r="F2492" s="9">
        <v>32.862188810249528</v>
      </c>
      <c r="G2492" s="9">
        <v>41.564102564102562</v>
      </c>
      <c r="H2492" s="9"/>
      <c r="I2492" s="9"/>
    </row>
    <row r="2493" spans="1:9" x14ac:dyDescent="0.25">
      <c r="A2493" s="7" t="s">
        <v>429</v>
      </c>
      <c r="B2493" s="8" t="s">
        <v>509</v>
      </c>
      <c r="C2493" s="17">
        <v>2015</v>
      </c>
      <c r="D2493" s="9">
        <v>18.89284149017266</v>
      </c>
      <c r="E2493" s="9">
        <v>18.304597047139605</v>
      </c>
      <c r="F2493" s="9">
        <v>10.383648219022781</v>
      </c>
      <c r="G2493" s="9"/>
      <c r="H2493" s="9"/>
      <c r="I2493" s="9"/>
    </row>
    <row r="2494" spans="1:9" x14ac:dyDescent="0.25">
      <c r="A2494" s="7" t="s">
        <v>429</v>
      </c>
      <c r="B2494" s="8" t="s">
        <v>509</v>
      </c>
      <c r="C2494" s="17">
        <v>2016</v>
      </c>
      <c r="D2494" s="9">
        <v>19.173596318190597</v>
      </c>
      <c r="E2494" s="9">
        <v>18.493017064866159</v>
      </c>
      <c r="F2494" s="9">
        <v>11.784239027180508</v>
      </c>
      <c r="G2494" s="9"/>
      <c r="H2494" s="9"/>
      <c r="I2494" s="9"/>
    </row>
    <row r="2495" spans="1:9" x14ac:dyDescent="0.25">
      <c r="A2495" s="7" t="s">
        <v>429</v>
      </c>
      <c r="B2495" s="8" t="s">
        <v>509</v>
      </c>
      <c r="C2495" s="17">
        <v>2017</v>
      </c>
      <c r="D2495" s="9">
        <v>18.595914051437873</v>
      </c>
      <c r="E2495" s="9">
        <v>21.333878438086771</v>
      </c>
      <c r="F2495" s="9">
        <v>10.746655962189529</v>
      </c>
      <c r="G2495" s="9"/>
      <c r="H2495" s="9"/>
      <c r="I2495" s="9"/>
    </row>
    <row r="2496" spans="1:9" x14ac:dyDescent="0.25">
      <c r="A2496" s="7" t="s">
        <v>429</v>
      </c>
      <c r="B2496" s="8" t="s">
        <v>509</v>
      </c>
      <c r="C2496" s="17">
        <v>2018</v>
      </c>
      <c r="D2496" s="9">
        <v>17.770475383311503</v>
      </c>
      <c r="E2496" s="9">
        <v>16.506412213740457</v>
      </c>
      <c r="F2496" s="9">
        <v>11.891759299509408</v>
      </c>
      <c r="G2496" s="9"/>
      <c r="H2496" s="9"/>
      <c r="I2496" s="9"/>
    </row>
    <row r="2497" spans="1:9" x14ac:dyDescent="0.25">
      <c r="A2497" s="10" t="s">
        <v>429</v>
      </c>
      <c r="B2497" s="11" t="s">
        <v>509</v>
      </c>
      <c r="C2497" s="18">
        <v>2019</v>
      </c>
      <c r="D2497" s="12">
        <v>30.40866200967222</v>
      </c>
      <c r="E2497" s="12">
        <v>24.494538648395718</v>
      </c>
      <c r="F2497" s="12">
        <v>19.680414554967722</v>
      </c>
      <c r="G2497" s="12"/>
      <c r="H2497" s="12"/>
      <c r="I2497" s="12"/>
    </row>
    <row r="2498" spans="1:9" x14ac:dyDescent="0.25">
      <c r="A2498" s="10" t="s">
        <v>429</v>
      </c>
      <c r="B2498" s="11" t="s">
        <v>509</v>
      </c>
      <c r="C2498" s="18">
        <v>2020</v>
      </c>
      <c r="D2498" s="12">
        <v>17.814647678934715</v>
      </c>
      <c r="E2498" s="12">
        <v>14.132463768115942</v>
      </c>
      <c r="F2498" s="12">
        <v>11.492688645762254</v>
      </c>
      <c r="G2498" s="12"/>
      <c r="H2498" s="12"/>
      <c r="I2498" s="12"/>
    </row>
    <row r="2499" spans="1:9" x14ac:dyDescent="0.25">
      <c r="A2499" s="7" t="s">
        <v>429</v>
      </c>
      <c r="B2499" s="8" t="s">
        <v>510</v>
      </c>
      <c r="C2499" s="17">
        <v>2015</v>
      </c>
      <c r="D2499" s="9">
        <v>18.721371813371814</v>
      </c>
      <c r="E2499" s="9">
        <v>19.121170783563759</v>
      </c>
      <c r="F2499" s="9">
        <v>18.320289976430672</v>
      </c>
      <c r="G2499" s="9">
        <v>36.376810368989304</v>
      </c>
      <c r="H2499" s="9">
        <v>29.439137754355144</v>
      </c>
      <c r="I2499" s="9"/>
    </row>
    <row r="2500" spans="1:9" x14ac:dyDescent="0.25">
      <c r="A2500" s="7" t="s">
        <v>429</v>
      </c>
      <c r="B2500" s="8" t="s">
        <v>510</v>
      </c>
      <c r="C2500" s="17">
        <v>2016</v>
      </c>
      <c r="D2500" s="9">
        <v>18.219174603174601</v>
      </c>
      <c r="E2500" s="9">
        <v>18.059480750258217</v>
      </c>
      <c r="F2500" s="9">
        <v>17.490650694278305</v>
      </c>
      <c r="G2500" s="9">
        <v>32.508292642658439</v>
      </c>
      <c r="H2500" s="9">
        <v>21.899324381703106</v>
      </c>
      <c r="I2500" s="9">
        <v>45.998452073815841</v>
      </c>
    </row>
    <row r="2501" spans="1:9" x14ac:dyDescent="0.25">
      <c r="A2501" s="7" t="s">
        <v>429</v>
      </c>
      <c r="B2501" s="8" t="s">
        <v>510</v>
      </c>
      <c r="C2501" s="17">
        <v>2017</v>
      </c>
      <c r="D2501" s="9">
        <v>18.600188648293962</v>
      </c>
      <c r="E2501" s="9">
        <v>18.085523191906898</v>
      </c>
      <c r="F2501" s="9">
        <v>17.991694014318213</v>
      </c>
      <c r="G2501" s="9">
        <v>30.152660411672233</v>
      </c>
      <c r="H2501" s="9">
        <v>22.001968791442476</v>
      </c>
      <c r="I2501" s="9">
        <v>43.800303062388586</v>
      </c>
    </row>
    <row r="2502" spans="1:9" x14ac:dyDescent="0.25">
      <c r="A2502" s="7" t="s">
        <v>429</v>
      </c>
      <c r="B2502" s="8" t="s">
        <v>510</v>
      </c>
      <c r="C2502" s="17">
        <v>2018</v>
      </c>
      <c r="D2502" s="9">
        <v>19.457755664877759</v>
      </c>
      <c r="E2502" s="9">
        <v>18.409546163384203</v>
      </c>
      <c r="F2502" s="9">
        <v>18.519558406174287</v>
      </c>
      <c r="G2502" s="9">
        <v>27.732529784131732</v>
      </c>
      <c r="H2502" s="9">
        <v>20.476949044737186</v>
      </c>
      <c r="I2502" s="9">
        <v>45.67647437019852</v>
      </c>
    </row>
    <row r="2503" spans="1:9" x14ac:dyDescent="0.25">
      <c r="A2503" s="10" t="s">
        <v>429</v>
      </c>
      <c r="B2503" s="11" t="s">
        <v>510</v>
      </c>
      <c r="C2503" s="18">
        <v>2019</v>
      </c>
      <c r="D2503" s="12">
        <v>36.845723421262988</v>
      </c>
      <c r="E2503" s="12">
        <v>31.86054104477612</v>
      </c>
      <c r="F2503" s="12">
        <v>32.19484806206826</v>
      </c>
      <c r="G2503" s="12">
        <v>40.24725676664228</v>
      </c>
      <c r="H2503" s="12">
        <v>48.20632737276479</v>
      </c>
      <c r="I2503" s="12">
        <v>68.411655300681957</v>
      </c>
    </row>
    <row r="2504" spans="1:9" x14ac:dyDescent="0.25">
      <c r="A2504" s="10" t="s">
        <v>429</v>
      </c>
      <c r="B2504" s="11" t="s">
        <v>510</v>
      </c>
      <c r="C2504" s="18">
        <v>2020</v>
      </c>
      <c r="D2504" s="12"/>
      <c r="E2504" s="12"/>
      <c r="F2504" s="12"/>
      <c r="G2504" s="12"/>
      <c r="H2504" s="12"/>
      <c r="I2504" s="12">
        <v>24</v>
      </c>
    </row>
    <row r="2505" spans="1:9" x14ac:dyDescent="0.25">
      <c r="A2505" s="7" t="s">
        <v>429</v>
      </c>
      <c r="B2505" s="8" t="s">
        <v>511</v>
      </c>
      <c r="C2505" s="17">
        <v>2015</v>
      </c>
      <c r="D2505" s="9">
        <v>27.357723577235774</v>
      </c>
      <c r="E2505" s="9">
        <v>23.816420693664998</v>
      </c>
      <c r="F2505" s="9">
        <v>25.42177356731446</v>
      </c>
      <c r="G2505" s="9">
        <v>29.871220923662335</v>
      </c>
      <c r="H2505" s="9">
        <v>38.928088235294119</v>
      </c>
      <c r="I2505" s="9">
        <v>42.368885281385282</v>
      </c>
    </row>
    <row r="2506" spans="1:9" x14ac:dyDescent="0.25">
      <c r="A2506" s="7" t="s">
        <v>429</v>
      </c>
      <c r="B2506" s="8" t="s">
        <v>511</v>
      </c>
      <c r="C2506" s="17">
        <v>2016</v>
      </c>
      <c r="D2506" s="9">
        <v>24.583877995642705</v>
      </c>
      <c r="E2506" s="9">
        <v>21.994591173529773</v>
      </c>
      <c r="F2506" s="9">
        <v>23.21947869203937</v>
      </c>
      <c r="G2506" s="9">
        <v>22.978563795529819</v>
      </c>
      <c r="H2506" s="9">
        <v>23.459226190476187</v>
      </c>
      <c r="I2506" s="9">
        <v>40.190476190476197</v>
      </c>
    </row>
    <row r="2507" spans="1:9" x14ac:dyDescent="0.25">
      <c r="A2507" s="7" t="s">
        <v>429</v>
      </c>
      <c r="B2507" s="8" t="s">
        <v>511</v>
      </c>
      <c r="C2507" s="17">
        <v>2017</v>
      </c>
      <c r="D2507" s="9">
        <v>27.787037037037038</v>
      </c>
      <c r="E2507" s="9">
        <v>23.775498071758065</v>
      </c>
      <c r="F2507" s="9">
        <v>24.338153866399988</v>
      </c>
      <c r="G2507" s="9">
        <v>18.871307558652877</v>
      </c>
      <c r="H2507" s="9">
        <v>26.44212962962963</v>
      </c>
      <c r="I2507" s="9">
        <v>45.404761904761905</v>
      </c>
    </row>
    <row r="2508" spans="1:9" x14ac:dyDescent="0.25">
      <c r="A2508" s="7" t="s">
        <v>429</v>
      </c>
      <c r="B2508" s="8" t="s">
        <v>511</v>
      </c>
      <c r="C2508" s="17">
        <v>2018</v>
      </c>
      <c r="D2508" s="9">
        <v>24.531439613526569</v>
      </c>
      <c r="E2508" s="9">
        <v>22.808162950727201</v>
      </c>
      <c r="F2508" s="9">
        <v>23.671760437412015</v>
      </c>
      <c r="G2508" s="9">
        <v>19.331064443780836</v>
      </c>
      <c r="H2508" s="9">
        <v>27.336111111111109</v>
      </c>
      <c r="I2508" s="9">
        <v>31.267441860465116</v>
      </c>
    </row>
    <row r="2509" spans="1:9" x14ac:dyDescent="0.25">
      <c r="A2509" s="10" t="s">
        <v>429</v>
      </c>
      <c r="B2509" s="11" t="s">
        <v>511</v>
      </c>
      <c r="C2509" s="18">
        <v>2019</v>
      </c>
      <c r="D2509" s="12">
        <v>22.429184549356222</v>
      </c>
      <c r="E2509" s="12">
        <v>22.520833333333332</v>
      </c>
      <c r="F2509" s="12">
        <v>23.47622950819672</v>
      </c>
      <c r="G2509" s="12">
        <v>17.345684210526315</v>
      </c>
      <c r="H2509" s="12">
        <v>22.742514970059879</v>
      </c>
      <c r="I2509" s="12">
        <v>33.404761904761905</v>
      </c>
    </row>
    <row r="2510" spans="1:9" x14ac:dyDescent="0.25">
      <c r="A2510" s="7" t="s">
        <v>429</v>
      </c>
      <c r="B2510" s="8" t="s">
        <v>512</v>
      </c>
      <c r="C2510" s="17">
        <v>2015</v>
      </c>
      <c r="D2510" s="9">
        <v>31.986122996702704</v>
      </c>
      <c r="E2510" s="9">
        <v>36.458528951486699</v>
      </c>
      <c r="F2510" s="9">
        <v>38.020428336079071</v>
      </c>
      <c r="G2510" s="9">
        <v>34.029126213592235</v>
      </c>
      <c r="H2510" s="9">
        <v>46.35</v>
      </c>
      <c r="I2510" s="9"/>
    </row>
    <row r="2511" spans="1:9" x14ac:dyDescent="0.25">
      <c r="A2511" s="7" t="s">
        <v>429</v>
      </c>
      <c r="B2511" s="8" t="s">
        <v>512</v>
      </c>
      <c r="C2511" s="17">
        <v>2016</v>
      </c>
      <c r="D2511" s="9">
        <v>26.108492625226699</v>
      </c>
      <c r="E2511" s="9">
        <v>26.423825784788832</v>
      </c>
      <c r="F2511" s="9">
        <v>31.63002681705883</v>
      </c>
      <c r="G2511" s="9">
        <v>29.235973597359735</v>
      </c>
      <c r="H2511" s="9">
        <v>17.533333333333335</v>
      </c>
      <c r="I2511" s="9"/>
    </row>
    <row r="2512" spans="1:9" x14ac:dyDescent="0.25">
      <c r="A2512" s="7" t="s">
        <v>429</v>
      </c>
      <c r="B2512" s="8" t="s">
        <v>512</v>
      </c>
      <c r="C2512" s="17">
        <v>2017</v>
      </c>
      <c r="D2512" s="9">
        <v>26.029297594697692</v>
      </c>
      <c r="E2512" s="9">
        <v>26.463884112312986</v>
      </c>
      <c r="F2512" s="9">
        <v>32.27401991851093</v>
      </c>
      <c r="G2512" s="9">
        <v>28.662039603960398</v>
      </c>
      <c r="H2512" s="9">
        <v>18.943333333333335</v>
      </c>
      <c r="I2512" s="9"/>
    </row>
    <row r="2513" spans="1:9" x14ac:dyDescent="0.25">
      <c r="A2513" s="7" t="s">
        <v>429</v>
      </c>
      <c r="B2513" s="8" t="s">
        <v>512</v>
      </c>
      <c r="C2513" s="17">
        <v>2018</v>
      </c>
      <c r="D2513" s="9">
        <v>28.450920245398773</v>
      </c>
      <c r="E2513" s="9">
        <v>26.370898716119829</v>
      </c>
      <c r="F2513" s="9">
        <v>30.665101721439751</v>
      </c>
      <c r="G2513" s="9">
        <v>28.515151515151516</v>
      </c>
      <c r="H2513" s="9">
        <v>32.727272727272727</v>
      </c>
      <c r="I2513" s="9"/>
    </row>
    <row r="2514" spans="1:9" x14ac:dyDescent="0.25">
      <c r="A2514" s="10" t="s">
        <v>429</v>
      </c>
      <c r="B2514" s="11" t="s">
        <v>512</v>
      </c>
      <c r="C2514" s="18">
        <v>2019</v>
      </c>
      <c r="D2514" s="12">
        <v>28.122143124765831</v>
      </c>
      <c r="E2514" s="12">
        <v>26.851474719101123</v>
      </c>
      <c r="F2514" s="12">
        <v>30.008006099885627</v>
      </c>
      <c r="G2514" s="12">
        <v>28.336927223719677</v>
      </c>
      <c r="H2514" s="12">
        <v>21.297872340425531</v>
      </c>
      <c r="I2514" s="12"/>
    </row>
    <row r="2515" spans="1:9" x14ac:dyDescent="0.25">
      <c r="A2515" s="10" t="s">
        <v>429</v>
      </c>
      <c r="B2515" s="11" t="s">
        <v>512</v>
      </c>
      <c r="C2515" s="18">
        <v>2020</v>
      </c>
      <c r="D2515" s="12">
        <v>30.939866369710469</v>
      </c>
      <c r="E2515" s="12">
        <v>28.990909090909092</v>
      </c>
      <c r="F2515" s="12">
        <v>32.835714285714289</v>
      </c>
      <c r="G2515" s="12">
        <v>29.712643678160919</v>
      </c>
      <c r="H2515" s="12">
        <v>36.590909090909093</v>
      </c>
      <c r="I2515" s="12"/>
    </row>
    <row r="2516" spans="1:9" x14ac:dyDescent="0.25">
      <c r="A2516" s="7" t="s">
        <v>429</v>
      </c>
      <c r="B2516" s="8" t="s">
        <v>513</v>
      </c>
      <c r="C2516" s="17">
        <v>2015</v>
      </c>
      <c r="D2516" s="9">
        <v>16.628205128205128</v>
      </c>
      <c r="E2516" s="9">
        <v>10.503481751985717</v>
      </c>
      <c r="F2516" s="9">
        <v>16.191135878596054</v>
      </c>
      <c r="G2516" s="9">
        <v>13.083333333333334</v>
      </c>
      <c r="H2516" s="9"/>
      <c r="I2516" s="9"/>
    </row>
    <row r="2517" spans="1:9" x14ac:dyDescent="0.25">
      <c r="A2517" s="7" t="s">
        <v>429</v>
      </c>
      <c r="B2517" s="8" t="s">
        <v>513</v>
      </c>
      <c r="C2517" s="17">
        <v>2016</v>
      </c>
      <c r="D2517" s="9">
        <v>13.717948717948715</v>
      </c>
      <c r="E2517" s="9">
        <v>10.09850206284503</v>
      </c>
      <c r="F2517" s="9">
        <v>16.362164691900961</v>
      </c>
      <c r="G2517" s="9">
        <v>6.166666666666667</v>
      </c>
      <c r="H2517" s="9"/>
      <c r="I2517" s="9"/>
    </row>
    <row r="2518" spans="1:9" x14ac:dyDescent="0.25">
      <c r="A2518" s="7" t="s">
        <v>429</v>
      </c>
      <c r="B2518" s="8" t="s">
        <v>513</v>
      </c>
      <c r="C2518" s="17">
        <v>2017</v>
      </c>
      <c r="D2518" s="9">
        <v>14.448717948717949</v>
      </c>
      <c r="E2518" s="9">
        <v>12.071970791938945</v>
      </c>
      <c r="F2518" s="9">
        <v>16.911004316100385</v>
      </c>
      <c r="G2518" s="9">
        <v>15.916666666666666</v>
      </c>
      <c r="H2518" s="9"/>
      <c r="I2518" s="9"/>
    </row>
    <row r="2519" spans="1:9" x14ac:dyDescent="0.25">
      <c r="A2519" s="10" t="s">
        <v>429</v>
      </c>
      <c r="B2519" s="11" t="s">
        <v>513</v>
      </c>
      <c r="C2519" s="18">
        <v>2019</v>
      </c>
      <c r="D2519" s="12">
        <v>14.144927536231885</v>
      </c>
      <c r="E2519" s="12">
        <v>14.025365853658537</v>
      </c>
      <c r="F2519" s="12">
        <v>15.672963400236128</v>
      </c>
      <c r="G2519" s="12">
        <v>19.75</v>
      </c>
      <c r="H2519" s="12"/>
      <c r="I2519" s="12"/>
    </row>
    <row r="2520" spans="1:9" x14ac:dyDescent="0.25">
      <c r="A2520" s="7" t="s">
        <v>429</v>
      </c>
      <c r="B2520" s="8" t="s">
        <v>514</v>
      </c>
      <c r="C2520" s="17">
        <v>2015</v>
      </c>
      <c r="D2520" s="9">
        <v>27.460573476702507</v>
      </c>
      <c r="E2520" s="9">
        <v>26.469296886645033</v>
      </c>
      <c r="F2520" s="9">
        <v>30.125984251968504</v>
      </c>
      <c r="G2520" s="9"/>
      <c r="H2520" s="9"/>
      <c r="I2520" s="9"/>
    </row>
    <row r="2521" spans="1:9" x14ac:dyDescent="0.25">
      <c r="A2521" s="7" t="s">
        <v>429</v>
      </c>
      <c r="B2521" s="8" t="s">
        <v>514</v>
      </c>
      <c r="C2521" s="17">
        <v>2016</v>
      </c>
      <c r="D2521" s="9">
        <v>19.68916008825471</v>
      </c>
      <c r="E2521" s="9">
        <v>23.389983353907155</v>
      </c>
      <c r="F2521" s="9">
        <v>25.187407553794564</v>
      </c>
      <c r="G2521" s="9"/>
      <c r="H2521" s="9"/>
      <c r="I2521" s="9"/>
    </row>
    <row r="2522" spans="1:9" x14ac:dyDescent="0.25">
      <c r="A2522" s="7" t="s">
        <v>429</v>
      </c>
      <c r="B2522" s="8" t="s">
        <v>514</v>
      </c>
      <c r="C2522" s="17">
        <v>2017</v>
      </c>
      <c r="D2522" s="9">
        <v>22.430055209165246</v>
      </c>
      <c r="E2522" s="9">
        <v>21.819282219127899</v>
      </c>
      <c r="F2522" s="9">
        <v>23.92788543635395</v>
      </c>
      <c r="G2522" s="9"/>
      <c r="H2522" s="9"/>
      <c r="I2522" s="9"/>
    </row>
    <row r="2523" spans="1:9" x14ac:dyDescent="0.25">
      <c r="A2523" s="10" t="s">
        <v>429</v>
      </c>
      <c r="B2523" s="11" t="s">
        <v>514</v>
      </c>
      <c r="C2523" s="18">
        <v>2019</v>
      </c>
      <c r="D2523" s="12">
        <v>46.141766630316248</v>
      </c>
      <c r="E2523" s="12">
        <v>45.068702290076338</v>
      </c>
      <c r="F2523" s="12">
        <v>51.683890577507597</v>
      </c>
      <c r="G2523" s="12"/>
      <c r="H2523" s="12"/>
      <c r="I2523" s="12"/>
    </row>
    <row r="2524" spans="1:9" x14ac:dyDescent="0.25">
      <c r="A2524" s="7" t="s">
        <v>429</v>
      </c>
      <c r="B2524" s="8" t="s">
        <v>515</v>
      </c>
      <c r="C2524" s="17">
        <v>2015</v>
      </c>
      <c r="D2524" s="9">
        <v>6.666666666666667</v>
      </c>
      <c r="E2524" s="9">
        <v>19.772360675301993</v>
      </c>
      <c r="F2524" s="9">
        <v>22.420824698638</v>
      </c>
      <c r="G2524" s="9"/>
      <c r="H2524" s="9"/>
      <c r="I2524" s="9"/>
    </row>
    <row r="2525" spans="1:9" x14ac:dyDescent="0.25">
      <c r="A2525" s="7" t="s">
        <v>429</v>
      </c>
      <c r="B2525" s="8" t="s">
        <v>515</v>
      </c>
      <c r="C2525" s="17">
        <v>2016</v>
      </c>
      <c r="D2525" s="9">
        <v>8.0833333333333339</v>
      </c>
      <c r="E2525" s="9">
        <v>20.154100200564731</v>
      </c>
      <c r="F2525" s="9">
        <v>23.632700959175633</v>
      </c>
      <c r="G2525" s="9"/>
      <c r="H2525" s="9"/>
      <c r="I2525" s="9"/>
    </row>
    <row r="2526" spans="1:9" x14ac:dyDescent="0.25">
      <c r="A2526" s="7" t="s">
        <v>429</v>
      </c>
      <c r="B2526" s="8" t="s">
        <v>515</v>
      </c>
      <c r="C2526" s="17">
        <v>2017</v>
      </c>
      <c r="D2526" s="9">
        <v>15.083333333333334</v>
      </c>
      <c r="E2526" s="9">
        <v>22.618267339333158</v>
      </c>
      <c r="F2526" s="9">
        <v>22.386539563546862</v>
      </c>
      <c r="G2526" s="9"/>
      <c r="H2526" s="9"/>
      <c r="I2526" s="9"/>
    </row>
    <row r="2527" spans="1:9" x14ac:dyDescent="0.25">
      <c r="A2527" s="7" t="s">
        <v>429</v>
      </c>
      <c r="B2527" s="8" t="s">
        <v>515</v>
      </c>
      <c r="C2527" s="17">
        <v>2018</v>
      </c>
      <c r="D2527" s="9">
        <v>12.23939393939394</v>
      </c>
      <c r="E2527" s="9">
        <v>23.199555595906912</v>
      </c>
      <c r="F2527" s="9">
        <v>25.397612578254147</v>
      </c>
      <c r="G2527" s="9"/>
      <c r="H2527" s="9"/>
      <c r="I2527" s="9"/>
    </row>
    <row r="2528" spans="1:9" x14ac:dyDescent="0.25">
      <c r="A2528" s="10" t="s">
        <v>429</v>
      </c>
      <c r="B2528" s="11" t="s">
        <v>515</v>
      </c>
      <c r="C2528" s="18">
        <v>2019</v>
      </c>
      <c r="D2528" s="12">
        <v>24.381880733944953</v>
      </c>
      <c r="E2528" s="12">
        <v>20.61595639246779</v>
      </c>
      <c r="F2528" s="12">
        <v>23.457615437629222</v>
      </c>
      <c r="G2528" s="12">
        <v>47.453488372093027</v>
      </c>
      <c r="H2528" s="12"/>
      <c r="I2528" s="12"/>
    </row>
    <row r="2529" spans="1:9" x14ac:dyDescent="0.25">
      <c r="A2529" s="10" t="s">
        <v>429</v>
      </c>
      <c r="B2529" s="11" t="s">
        <v>515</v>
      </c>
      <c r="C2529" s="18">
        <v>2020</v>
      </c>
      <c r="D2529" s="12">
        <v>12.433333333333334</v>
      </c>
      <c r="E2529" s="12">
        <v>15.419488597097443</v>
      </c>
      <c r="F2529" s="12">
        <v>21.985483870967741</v>
      </c>
      <c r="G2529" s="12">
        <v>26.75</v>
      </c>
      <c r="H2529" s="12"/>
      <c r="I2529" s="12"/>
    </row>
    <row r="2530" spans="1:9" x14ac:dyDescent="0.25">
      <c r="A2530" s="7" t="s">
        <v>429</v>
      </c>
      <c r="B2530" s="8" t="s">
        <v>516</v>
      </c>
      <c r="C2530" s="17">
        <v>2015</v>
      </c>
      <c r="D2530" s="9">
        <v>27.166666666666661</v>
      </c>
      <c r="E2530" s="9">
        <v>24.990412283911549</v>
      </c>
      <c r="F2530" s="9">
        <v>24.500907579456982</v>
      </c>
      <c r="G2530" s="9">
        <v>27.361084504703243</v>
      </c>
      <c r="H2530" s="9">
        <v>37.934895833333336</v>
      </c>
      <c r="I2530" s="9"/>
    </row>
    <row r="2531" spans="1:9" x14ac:dyDescent="0.25">
      <c r="A2531" s="7" t="s">
        <v>429</v>
      </c>
      <c r="B2531" s="8" t="s">
        <v>516</v>
      </c>
      <c r="C2531" s="17">
        <v>2016</v>
      </c>
      <c r="D2531" s="9">
        <v>15.414853161038772</v>
      </c>
      <c r="E2531" s="9">
        <v>22.959607962370679</v>
      </c>
      <c r="F2531" s="9">
        <v>22.262928611266123</v>
      </c>
      <c r="G2531" s="9">
        <v>25.615759870052813</v>
      </c>
      <c r="H2531" s="9">
        <v>31.735196613088405</v>
      </c>
      <c r="I2531" s="9"/>
    </row>
    <row r="2532" spans="1:9" x14ac:dyDescent="0.25">
      <c r="A2532" s="7" t="s">
        <v>429</v>
      </c>
      <c r="B2532" s="8" t="s">
        <v>516</v>
      </c>
      <c r="C2532" s="17">
        <v>2017</v>
      </c>
      <c r="D2532" s="9">
        <v>15.986125466551824</v>
      </c>
      <c r="E2532" s="9">
        <v>23.407718615216208</v>
      </c>
      <c r="F2532" s="9">
        <v>21.834985212040717</v>
      </c>
      <c r="G2532" s="9">
        <v>25.066419263206097</v>
      </c>
      <c r="H2532" s="9">
        <v>28.517627804660108</v>
      </c>
      <c r="I2532" s="9"/>
    </row>
    <row r="2533" spans="1:9" x14ac:dyDescent="0.25">
      <c r="A2533" s="7" t="s">
        <v>429</v>
      </c>
      <c r="B2533" s="8" t="s">
        <v>516</v>
      </c>
      <c r="C2533" s="17">
        <v>2018</v>
      </c>
      <c r="D2533" s="9">
        <v>17.333989375320019</v>
      </c>
      <c r="E2533" s="9">
        <v>24.1647270317523</v>
      </c>
      <c r="F2533" s="9">
        <v>22.172822232625926</v>
      </c>
      <c r="G2533" s="9">
        <v>25.122707857777456</v>
      </c>
      <c r="H2533" s="9">
        <v>31.582355242566507</v>
      </c>
      <c r="I2533" s="9"/>
    </row>
    <row r="2534" spans="1:9" x14ac:dyDescent="0.25">
      <c r="A2534" s="10" t="s">
        <v>429</v>
      </c>
      <c r="B2534" s="11" t="s">
        <v>516</v>
      </c>
      <c r="C2534" s="18">
        <v>2019</v>
      </c>
      <c r="D2534" s="12">
        <v>32.077682685977614</v>
      </c>
      <c r="E2534" s="12">
        <v>44.933488372093024</v>
      </c>
      <c r="F2534" s="12">
        <v>41.149848024316107</v>
      </c>
      <c r="G2534" s="12">
        <v>33.543441001977584</v>
      </c>
      <c r="H2534" s="12">
        <v>57.447852760736197</v>
      </c>
      <c r="I2534" s="12"/>
    </row>
    <row r="2535" spans="1:9" x14ac:dyDescent="0.25">
      <c r="A2535" s="7" t="s">
        <v>429</v>
      </c>
      <c r="B2535" s="8" t="s">
        <v>517</v>
      </c>
      <c r="C2535" s="17">
        <v>2015</v>
      </c>
      <c r="D2535" s="9">
        <v>3.5714285714285716</v>
      </c>
      <c r="E2535" s="9">
        <v>6.1548637857923536</v>
      </c>
      <c r="F2535" s="9">
        <v>7.2518524484536089</v>
      </c>
      <c r="G2535" s="9"/>
      <c r="H2535" s="9"/>
      <c r="I2535" s="9"/>
    </row>
    <row r="2536" spans="1:9" x14ac:dyDescent="0.25">
      <c r="A2536" s="7" t="s">
        <v>429</v>
      </c>
      <c r="B2536" s="8" t="s">
        <v>517</v>
      </c>
      <c r="C2536" s="17">
        <v>2016</v>
      </c>
      <c r="D2536" s="9">
        <v>2.8365800865800868</v>
      </c>
      <c r="E2536" s="9">
        <v>6.0643180911524253</v>
      </c>
      <c r="F2536" s="9">
        <v>7.314013235586291</v>
      </c>
      <c r="G2536" s="9"/>
      <c r="H2536" s="9"/>
      <c r="I2536" s="9"/>
    </row>
    <row r="2537" spans="1:9" x14ac:dyDescent="0.25">
      <c r="A2537" s="7" t="s">
        <v>429</v>
      </c>
      <c r="B2537" s="8" t="s">
        <v>517</v>
      </c>
      <c r="C2537" s="17">
        <v>2017</v>
      </c>
      <c r="D2537" s="9">
        <v>2.4766899766899768</v>
      </c>
      <c r="E2537" s="9">
        <v>5.8092570011560971</v>
      </c>
      <c r="F2537" s="9">
        <v>7.9129407672456864</v>
      </c>
      <c r="G2537" s="9"/>
      <c r="H2537" s="9"/>
      <c r="I2537" s="9"/>
    </row>
    <row r="2538" spans="1:9" x14ac:dyDescent="0.25">
      <c r="A2538" s="7" t="s">
        <v>429</v>
      </c>
      <c r="B2538" s="8" t="s">
        <v>517</v>
      </c>
      <c r="C2538" s="17">
        <v>2018</v>
      </c>
      <c r="D2538" s="9">
        <v>2.2281060606060605</v>
      </c>
      <c r="E2538" s="9">
        <v>6.5636852782161155</v>
      </c>
      <c r="F2538" s="9">
        <v>7.5023285099836752</v>
      </c>
      <c r="G2538" s="9"/>
      <c r="H2538" s="9"/>
      <c r="I2538" s="9"/>
    </row>
    <row r="2539" spans="1:9" x14ac:dyDescent="0.25">
      <c r="A2539" s="10" t="s">
        <v>429</v>
      </c>
      <c r="B2539" s="11" t="s">
        <v>517</v>
      </c>
      <c r="C2539" s="18">
        <v>2019</v>
      </c>
      <c r="D2539" s="12">
        <v>27.79348005957306</v>
      </c>
      <c r="E2539" s="12">
        <v>21.884521739130435</v>
      </c>
      <c r="F2539" s="12">
        <v>23.832807570977916</v>
      </c>
      <c r="G2539" s="12">
        <v>41.920863309352519</v>
      </c>
      <c r="H2539" s="12"/>
      <c r="I2539" s="12"/>
    </row>
    <row r="2540" spans="1:9" x14ac:dyDescent="0.25">
      <c r="A2540" s="10" t="s">
        <v>429</v>
      </c>
      <c r="B2540" s="11" t="s">
        <v>517</v>
      </c>
      <c r="C2540" s="18">
        <v>2020</v>
      </c>
      <c r="D2540" s="12">
        <v>15.18851570964247</v>
      </c>
      <c r="E2540" s="12">
        <v>11.378500707213579</v>
      </c>
      <c r="F2540" s="12">
        <v>11.671617161716172</v>
      </c>
      <c r="G2540" s="12">
        <v>18.866666666666667</v>
      </c>
      <c r="H2540" s="12"/>
      <c r="I2540" s="12"/>
    </row>
    <row r="2541" spans="1:9" x14ac:dyDescent="0.25">
      <c r="A2541" s="7" t="s">
        <v>429</v>
      </c>
      <c r="B2541" s="8" t="s">
        <v>518</v>
      </c>
      <c r="C2541" s="17">
        <v>2015</v>
      </c>
      <c r="D2541" s="9">
        <v>2.7235503307508915</v>
      </c>
      <c r="E2541" s="9">
        <v>3.8037210578384761</v>
      </c>
      <c r="F2541" s="9">
        <v>5.131596762474242</v>
      </c>
      <c r="G2541" s="9">
        <v>5.6768161447112817</v>
      </c>
      <c r="H2541" s="9">
        <v>8.8701298701298708</v>
      </c>
      <c r="I2541" s="9"/>
    </row>
    <row r="2542" spans="1:9" x14ac:dyDescent="0.25">
      <c r="A2542" s="10" t="s">
        <v>429</v>
      </c>
      <c r="B2542" s="11" t="s">
        <v>518</v>
      </c>
      <c r="C2542" s="18">
        <v>2019</v>
      </c>
      <c r="D2542" s="12">
        <v>16.399737876802096</v>
      </c>
      <c r="E2542" s="12">
        <v>20.05411030176899</v>
      </c>
      <c r="F2542" s="12">
        <v>22.64569536423841</v>
      </c>
      <c r="G2542" s="12">
        <v>19.74171270718232</v>
      </c>
      <c r="H2542" s="12">
        <v>30.161290322580644</v>
      </c>
      <c r="I2542" s="12">
        <v>13.866666666666667</v>
      </c>
    </row>
    <row r="2543" spans="1:9" x14ac:dyDescent="0.25">
      <c r="A2543" s="7" t="s">
        <v>429</v>
      </c>
      <c r="B2543" s="8" t="s">
        <v>519</v>
      </c>
      <c r="C2543" s="17">
        <v>2015</v>
      </c>
      <c r="D2543" s="9">
        <v>23.820752463650148</v>
      </c>
      <c r="E2543" s="9">
        <v>21.535931050653371</v>
      </c>
      <c r="F2543" s="9">
        <v>25.492384853849973</v>
      </c>
      <c r="G2543" s="9">
        <v>43.843871640407791</v>
      </c>
      <c r="H2543" s="9">
        <v>46.485190809484244</v>
      </c>
      <c r="I2543" s="9">
        <v>45.772096908939012</v>
      </c>
    </row>
    <row r="2544" spans="1:9" x14ac:dyDescent="0.25">
      <c r="A2544" s="7" t="s">
        <v>429</v>
      </c>
      <c r="B2544" s="8" t="s">
        <v>519</v>
      </c>
      <c r="C2544" s="17">
        <v>2016</v>
      </c>
      <c r="D2544" s="9">
        <v>23.08371290401141</v>
      </c>
      <c r="E2544" s="9">
        <v>21.481266394360642</v>
      </c>
      <c r="F2544" s="9">
        <v>29.460213492844002</v>
      </c>
      <c r="G2544" s="9">
        <v>40.218064705498207</v>
      </c>
      <c r="H2544" s="9">
        <v>45.704322161407966</v>
      </c>
      <c r="I2544" s="9">
        <v>44.769866642309097</v>
      </c>
    </row>
    <row r="2545" spans="1:9" x14ac:dyDescent="0.25">
      <c r="A2545" s="7" t="s">
        <v>429</v>
      </c>
      <c r="B2545" s="8" t="s">
        <v>519</v>
      </c>
      <c r="C2545" s="17">
        <v>2017</v>
      </c>
      <c r="D2545" s="9">
        <v>25.096623992830459</v>
      </c>
      <c r="E2545" s="9">
        <v>21.49482701373358</v>
      </c>
      <c r="F2545" s="9">
        <v>27.704067272588741</v>
      </c>
      <c r="G2545" s="9">
        <v>43.926064625013339</v>
      </c>
      <c r="H2545" s="9">
        <v>49.651291117539913</v>
      </c>
      <c r="I2545" s="9">
        <v>47.762311901504781</v>
      </c>
    </row>
    <row r="2546" spans="1:9" x14ac:dyDescent="0.25">
      <c r="A2546" s="7" t="s">
        <v>429</v>
      </c>
      <c r="B2546" s="8" t="s">
        <v>519</v>
      </c>
      <c r="C2546" s="17">
        <v>2018</v>
      </c>
      <c r="D2546" s="9">
        <v>26.422584018067077</v>
      </c>
      <c r="E2546" s="9">
        <v>21.600861829026204</v>
      </c>
      <c r="F2546" s="9">
        <v>29.102322551989477</v>
      </c>
      <c r="G2546" s="9">
        <v>46.160446907288986</v>
      </c>
      <c r="H2546" s="9"/>
      <c r="I2546" s="9">
        <v>41.883754208754205</v>
      </c>
    </row>
    <row r="2547" spans="1:9" x14ac:dyDescent="0.25">
      <c r="A2547" s="10" t="s">
        <v>429</v>
      </c>
      <c r="B2547" s="11" t="s">
        <v>519</v>
      </c>
      <c r="C2547" s="18">
        <v>2019</v>
      </c>
      <c r="D2547" s="12">
        <v>24.889285714285716</v>
      </c>
      <c r="E2547" s="12">
        <v>21.280721323666111</v>
      </c>
      <c r="F2547" s="12">
        <v>26.415554265815437</v>
      </c>
      <c r="G2547" s="12">
        <v>36.741085271317829</v>
      </c>
      <c r="H2547" s="12">
        <v>55.780612244897959</v>
      </c>
      <c r="I2547" s="12">
        <v>44.458333333333336</v>
      </c>
    </row>
    <row r="2548" spans="1:9" x14ac:dyDescent="0.25">
      <c r="A2548" s="7" t="s">
        <v>429</v>
      </c>
      <c r="B2548" s="8" t="s">
        <v>520</v>
      </c>
      <c r="C2548" s="17">
        <v>2015</v>
      </c>
      <c r="D2548" s="9"/>
      <c r="E2548" s="9"/>
      <c r="F2548" s="9"/>
      <c r="G2548" s="9"/>
      <c r="H2548" s="9"/>
      <c r="I2548" s="9"/>
    </row>
    <row r="2549" spans="1:9" x14ac:dyDescent="0.25">
      <c r="A2549" s="7" t="s">
        <v>429</v>
      </c>
      <c r="B2549" s="8" t="s">
        <v>520</v>
      </c>
      <c r="C2549" s="17">
        <v>2016</v>
      </c>
      <c r="D2549" s="9"/>
      <c r="E2549" s="9"/>
      <c r="F2549" s="9"/>
      <c r="G2549" s="9"/>
      <c r="H2549" s="9"/>
      <c r="I2549" s="9"/>
    </row>
    <row r="2550" spans="1:9" x14ac:dyDescent="0.25">
      <c r="A2550" s="7" t="s">
        <v>429</v>
      </c>
      <c r="B2550" s="8" t="s">
        <v>520</v>
      </c>
      <c r="C2550" s="17">
        <v>2017</v>
      </c>
      <c r="D2550" s="9"/>
      <c r="E2550" s="9"/>
      <c r="F2550" s="9"/>
      <c r="G2550" s="9"/>
      <c r="H2550" s="9"/>
      <c r="I2550" s="9"/>
    </row>
    <row r="2551" spans="1:9" x14ac:dyDescent="0.25">
      <c r="A2551" s="10" t="s">
        <v>429</v>
      </c>
      <c r="B2551" s="11" t="s">
        <v>520</v>
      </c>
      <c r="C2551" s="18">
        <v>2019</v>
      </c>
      <c r="D2551" s="12">
        <v>12.654929577464788</v>
      </c>
      <c r="E2551" s="12">
        <v>20.435986159169548</v>
      </c>
      <c r="F2551" s="12">
        <v>16.672686230248306</v>
      </c>
      <c r="G2551" s="12">
        <v>26.333333333333332</v>
      </c>
      <c r="H2551" s="12">
        <v>25.23076923076923</v>
      </c>
      <c r="I2551" s="12"/>
    </row>
    <row r="2552" spans="1:9" x14ac:dyDescent="0.25">
      <c r="A2552" s="7" t="s">
        <v>429</v>
      </c>
      <c r="B2552" s="8" t="s">
        <v>521</v>
      </c>
      <c r="C2552" s="17">
        <v>2015</v>
      </c>
      <c r="D2552" s="9">
        <v>10.56584249084249</v>
      </c>
      <c r="E2552" s="9">
        <v>9.9338172600161823</v>
      </c>
      <c r="F2552" s="9">
        <v>11.106123792800702</v>
      </c>
      <c r="G2552" s="9"/>
      <c r="H2552" s="9"/>
      <c r="I2552" s="9"/>
    </row>
    <row r="2553" spans="1:9" x14ac:dyDescent="0.25">
      <c r="A2553" s="7" t="s">
        <v>429</v>
      </c>
      <c r="B2553" s="8" t="s">
        <v>521</v>
      </c>
      <c r="C2553" s="17">
        <v>2016</v>
      </c>
      <c r="D2553" s="9">
        <v>9.0898849924585221</v>
      </c>
      <c r="E2553" s="9">
        <v>8.5157090830429318</v>
      </c>
      <c r="F2553" s="9">
        <v>9.7005665231323519</v>
      </c>
      <c r="G2553" s="9"/>
      <c r="H2553" s="9"/>
      <c r="I2553" s="9"/>
    </row>
    <row r="2554" spans="1:9" x14ac:dyDescent="0.25">
      <c r="A2554" s="7" t="s">
        <v>429</v>
      </c>
      <c r="B2554" s="8" t="s">
        <v>521</v>
      </c>
      <c r="C2554" s="17">
        <v>2017</v>
      </c>
      <c r="D2554" s="9">
        <v>12.766226636853569</v>
      </c>
      <c r="E2554" s="9">
        <v>8.2687935433748176</v>
      </c>
      <c r="F2554" s="9">
        <v>7.9994383865919518</v>
      </c>
      <c r="G2554" s="9"/>
      <c r="H2554" s="9"/>
      <c r="I2554" s="9"/>
    </row>
    <row r="2555" spans="1:9" x14ac:dyDescent="0.25">
      <c r="A2555" s="7" t="s">
        <v>429</v>
      </c>
      <c r="B2555" s="8" t="s">
        <v>521</v>
      </c>
      <c r="C2555" s="17">
        <v>2018</v>
      </c>
      <c r="D2555" s="9">
        <v>6.5830609131524467</v>
      </c>
      <c r="E2555" s="9">
        <v>6.8291887776287892</v>
      </c>
      <c r="F2555" s="9">
        <v>10.665591869725189</v>
      </c>
      <c r="G2555" s="9"/>
      <c r="H2555" s="9"/>
      <c r="I2555" s="9"/>
    </row>
    <row r="2556" spans="1:9" x14ac:dyDescent="0.25">
      <c r="A2556" s="10" t="s">
        <v>429</v>
      </c>
      <c r="B2556" s="11" t="s">
        <v>521</v>
      </c>
      <c r="C2556" s="18">
        <v>2019</v>
      </c>
      <c r="D2556" s="12">
        <v>12.864686468646864</v>
      </c>
      <c r="E2556" s="12">
        <v>11.883733624454148</v>
      </c>
      <c r="F2556" s="12">
        <v>16.681081081081082</v>
      </c>
      <c r="G2556" s="12"/>
      <c r="H2556" s="12"/>
      <c r="I2556" s="12"/>
    </row>
    <row r="2557" spans="1:9" x14ac:dyDescent="0.25">
      <c r="A2557" s="7" t="s">
        <v>429</v>
      </c>
      <c r="B2557" s="8" t="s">
        <v>522</v>
      </c>
      <c r="C2557" s="17">
        <v>2015</v>
      </c>
      <c r="D2557" s="9">
        <v>23.340795946768317</v>
      </c>
      <c r="E2557" s="9">
        <v>26.171960888063747</v>
      </c>
      <c r="F2557" s="9">
        <v>26.52562889808091</v>
      </c>
      <c r="G2557" s="9">
        <v>52.484473579490853</v>
      </c>
      <c r="H2557" s="9"/>
      <c r="I2557" s="9"/>
    </row>
    <row r="2558" spans="1:9" x14ac:dyDescent="0.25">
      <c r="A2558" s="7" t="s">
        <v>429</v>
      </c>
      <c r="B2558" s="8" t="s">
        <v>522</v>
      </c>
      <c r="C2558" s="17">
        <v>2016</v>
      </c>
      <c r="D2558" s="9">
        <v>22.341152331643798</v>
      </c>
      <c r="E2558" s="9">
        <v>25.083128363976076</v>
      </c>
      <c r="F2558" s="9">
        <v>28.776891533056187</v>
      </c>
      <c r="G2558" s="9">
        <v>42.858722323248458</v>
      </c>
      <c r="H2558" s="9"/>
      <c r="I2558" s="9"/>
    </row>
    <row r="2559" spans="1:9" x14ac:dyDescent="0.25">
      <c r="A2559" s="7" t="s">
        <v>429</v>
      </c>
      <c r="B2559" s="8" t="s">
        <v>522</v>
      </c>
      <c r="C2559" s="17">
        <v>2017</v>
      </c>
      <c r="D2559" s="9">
        <v>18.388409592437423</v>
      </c>
      <c r="E2559" s="9">
        <v>24.791010953556906</v>
      </c>
      <c r="F2559" s="9">
        <v>30.082036679803597</v>
      </c>
      <c r="G2559" s="9">
        <v>34.342193421500703</v>
      </c>
      <c r="H2559" s="9"/>
      <c r="I2559" s="9"/>
    </row>
    <row r="2560" spans="1:9" x14ac:dyDescent="0.25">
      <c r="A2560" s="7" t="s">
        <v>429</v>
      </c>
      <c r="B2560" s="8" t="s">
        <v>522</v>
      </c>
      <c r="C2560" s="17">
        <v>2018</v>
      </c>
      <c r="D2560" s="9">
        <v>9.3977272727272716</v>
      </c>
      <c r="E2560" s="9">
        <v>16.512694449503844</v>
      </c>
      <c r="F2560" s="9">
        <v>13.354270729270729</v>
      </c>
      <c r="G2560" s="9">
        <v>3.7769228324434274</v>
      </c>
      <c r="H2560" s="9"/>
      <c r="I2560" s="9"/>
    </row>
    <row r="2561" spans="1:9" x14ac:dyDescent="0.25">
      <c r="A2561" s="10" t="s">
        <v>429</v>
      </c>
      <c r="B2561" s="11" t="s">
        <v>522</v>
      </c>
      <c r="C2561" s="18">
        <v>2019</v>
      </c>
      <c r="D2561" s="12">
        <v>15.429537332174249</v>
      </c>
      <c r="E2561" s="12">
        <v>18.095308769439246</v>
      </c>
      <c r="F2561" s="12">
        <v>21.477632675743262</v>
      </c>
      <c r="G2561" s="12">
        <v>57.360217983651225</v>
      </c>
      <c r="H2561" s="12"/>
      <c r="I2561" s="12"/>
    </row>
    <row r="2562" spans="1:9" x14ac:dyDescent="0.25">
      <c r="A2562" s="10" t="s">
        <v>429</v>
      </c>
      <c r="B2562" s="11" t="s">
        <v>522</v>
      </c>
      <c r="C2562" s="18">
        <v>2020</v>
      </c>
      <c r="D2562" s="12">
        <v>10.865671641791044</v>
      </c>
      <c r="E2562" s="12">
        <v>18.246376811594203</v>
      </c>
      <c r="F2562" s="12">
        <v>12.777777777777779</v>
      </c>
      <c r="G2562" s="12">
        <v>3.9047619047619047</v>
      </c>
      <c r="H2562" s="12"/>
      <c r="I2562" s="12"/>
    </row>
    <row r="2563" spans="1:9" x14ac:dyDescent="0.25">
      <c r="A2563" s="7" t="s">
        <v>429</v>
      </c>
      <c r="B2563" s="8" t="s">
        <v>523</v>
      </c>
      <c r="C2563" s="17">
        <v>2015</v>
      </c>
      <c r="D2563" s="9">
        <v>11.443413519387832</v>
      </c>
      <c r="E2563" s="9">
        <v>10.138565114260988</v>
      </c>
      <c r="F2563" s="9">
        <v>10.530785796340268</v>
      </c>
      <c r="G2563" s="9">
        <v>4.1164579277274775</v>
      </c>
      <c r="H2563" s="9">
        <v>20.402969348659003</v>
      </c>
      <c r="I2563" s="9">
        <v>22.533333333333331</v>
      </c>
    </row>
    <row r="2564" spans="1:9" x14ac:dyDescent="0.25">
      <c r="A2564" s="7" t="s">
        <v>429</v>
      </c>
      <c r="B2564" s="8" t="s">
        <v>523</v>
      </c>
      <c r="C2564" s="17">
        <v>2016</v>
      </c>
      <c r="D2564" s="9">
        <v>11.875315836412563</v>
      </c>
      <c r="E2564" s="9">
        <v>9.8906845509826802</v>
      </c>
      <c r="F2564" s="9">
        <v>11.139683687079163</v>
      </c>
      <c r="G2564" s="9">
        <v>6.2328921451532864</v>
      </c>
      <c r="H2564" s="9">
        <v>22.094132001459588</v>
      </c>
      <c r="I2564" s="9">
        <v>26.908333333333331</v>
      </c>
    </row>
    <row r="2565" spans="1:9" x14ac:dyDescent="0.25">
      <c r="A2565" s="7" t="s">
        <v>429</v>
      </c>
      <c r="B2565" s="8" t="s">
        <v>523</v>
      </c>
      <c r="C2565" s="17">
        <v>2017</v>
      </c>
      <c r="D2565" s="9">
        <v>15.050843261397008</v>
      </c>
      <c r="E2565" s="9">
        <v>10.156344218711316</v>
      </c>
      <c r="F2565" s="9">
        <v>10.694581675905411</v>
      </c>
      <c r="G2565" s="9">
        <v>5.6879042719829762</v>
      </c>
      <c r="H2565" s="9">
        <v>19.642857142857142</v>
      </c>
      <c r="I2565" s="9">
        <v>27.149999999999995</v>
      </c>
    </row>
    <row r="2566" spans="1:9" x14ac:dyDescent="0.25">
      <c r="A2566" s="7" t="s">
        <v>429</v>
      </c>
      <c r="B2566" s="8" t="s">
        <v>523</v>
      </c>
      <c r="C2566" s="17">
        <v>2018</v>
      </c>
      <c r="D2566" s="9">
        <v>22.088211155753321</v>
      </c>
      <c r="E2566" s="9">
        <v>10.44478605641106</v>
      </c>
      <c r="F2566" s="9">
        <v>11.199303911105112</v>
      </c>
      <c r="G2566" s="9">
        <v>6.048839289306998</v>
      </c>
      <c r="H2566" s="9">
        <v>18.889880952380953</v>
      </c>
      <c r="I2566" s="9">
        <v>35.475000000000001</v>
      </c>
    </row>
    <row r="2567" spans="1:9" x14ac:dyDescent="0.25">
      <c r="A2567" s="10" t="s">
        <v>429</v>
      </c>
      <c r="B2567" s="11" t="s">
        <v>523</v>
      </c>
      <c r="C2567" s="18">
        <v>2019</v>
      </c>
      <c r="D2567" s="12">
        <v>24.50398582816652</v>
      </c>
      <c r="E2567" s="12">
        <v>20.617309662574112</v>
      </c>
      <c r="F2567" s="12">
        <v>22.160646139369543</v>
      </c>
      <c r="G2567" s="12">
        <v>18.732562751430677</v>
      </c>
      <c r="H2567" s="12">
        <v>37.494505494505496</v>
      </c>
      <c r="I2567" s="12">
        <v>47.518394648829428</v>
      </c>
    </row>
    <row r="2568" spans="1:9" x14ac:dyDescent="0.25">
      <c r="A2568" s="10" t="s">
        <v>429</v>
      </c>
      <c r="B2568" s="11" t="s">
        <v>523</v>
      </c>
      <c r="C2568" s="18">
        <v>2020</v>
      </c>
      <c r="D2568" s="12">
        <v>12.651988636363637</v>
      </c>
      <c r="E2568" s="12">
        <v>10.981887408213217</v>
      </c>
      <c r="F2568" s="12">
        <v>12.023007951277279</v>
      </c>
      <c r="G2568" s="12">
        <v>5.7899578651685397</v>
      </c>
      <c r="H2568" s="12">
        <v>18.357142857142858</v>
      </c>
      <c r="I2568" s="12">
        <v>38.212121212121211</v>
      </c>
    </row>
    <row r="2569" spans="1:9" x14ac:dyDescent="0.25">
      <c r="A2569" s="7" t="s">
        <v>429</v>
      </c>
      <c r="B2569" s="8" t="s">
        <v>524</v>
      </c>
      <c r="C2569" s="17">
        <v>2017</v>
      </c>
      <c r="D2569" s="9">
        <v>4</v>
      </c>
      <c r="E2569" s="9">
        <v>4.2715914272685813</v>
      </c>
      <c r="F2569" s="9"/>
      <c r="G2569" s="9"/>
      <c r="H2569" s="9"/>
      <c r="I2569" s="9"/>
    </row>
    <row r="2570" spans="1:9" x14ac:dyDescent="0.25">
      <c r="A2570" s="10" t="s">
        <v>429</v>
      </c>
      <c r="B2570" s="11" t="s">
        <v>524</v>
      </c>
      <c r="C2570" s="18">
        <v>2019</v>
      </c>
      <c r="D2570" s="12">
        <v>7.0476190476190474</v>
      </c>
      <c r="E2570" s="12">
        <v>10.713085234093638</v>
      </c>
      <c r="F2570" s="12">
        <v>14.403204272363151</v>
      </c>
      <c r="G2570" s="12"/>
      <c r="H2570" s="12"/>
      <c r="I2570" s="12"/>
    </row>
    <row r="2571" spans="1:9" x14ac:dyDescent="0.25">
      <c r="A2571" s="7" t="s">
        <v>429</v>
      </c>
      <c r="B2571" s="8" t="s">
        <v>525</v>
      </c>
      <c r="C2571" s="17">
        <v>2015</v>
      </c>
      <c r="D2571" s="9">
        <v>6.2222222222222214</v>
      </c>
      <c r="E2571" s="9">
        <v>11.374045769163217</v>
      </c>
      <c r="F2571" s="9">
        <v>11.333333333333334</v>
      </c>
      <c r="G2571" s="9"/>
      <c r="H2571" s="9"/>
      <c r="I2571" s="9"/>
    </row>
    <row r="2572" spans="1:9" x14ac:dyDescent="0.25">
      <c r="A2572" s="7" t="s">
        <v>429</v>
      </c>
      <c r="B2572" s="8" t="s">
        <v>525</v>
      </c>
      <c r="C2572" s="17">
        <v>2016</v>
      </c>
      <c r="D2572" s="9">
        <v>6.5277777777777777</v>
      </c>
      <c r="E2572" s="9">
        <v>12.96198257262666</v>
      </c>
      <c r="F2572" s="9">
        <v>13.81147342995169</v>
      </c>
      <c r="G2572" s="9"/>
      <c r="H2572" s="9"/>
      <c r="I2572" s="9"/>
    </row>
    <row r="2573" spans="1:9" x14ac:dyDescent="0.25">
      <c r="A2573" s="7" t="s">
        <v>429</v>
      </c>
      <c r="B2573" s="8" t="s">
        <v>525</v>
      </c>
      <c r="C2573" s="17">
        <v>2017</v>
      </c>
      <c r="D2573" s="9">
        <v>7.5</v>
      </c>
      <c r="E2573" s="9">
        <v>16.276579524859091</v>
      </c>
      <c r="F2573" s="9">
        <v>18.558125901875901</v>
      </c>
      <c r="G2573" s="9"/>
      <c r="H2573" s="9"/>
      <c r="I2573" s="9"/>
    </row>
    <row r="2574" spans="1:9" x14ac:dyDescent="0.25">
      <c r="A2574" s="7" t="s">
        <v>429</v>
      </c>
      <c r="B2574" s="8" t="s">
        <v>525</v>
      </c>
      <c r="C2574" s="17">
        <v>2018</v>
      </c>
      <c r="D2574" s="9">
        <v>7.333333333333333</v>
      </c>
      <c r="E2574" s="9">
        <v>22.198746136865346</v>
      </c>
      <c r="F2574" s="9">
        <v>23.490476190476194</v>
      </c>
      <c r="G2574" s="9"/>
      <c r="H2574" s="9"/>
      <c r="I2574" s="9"/>
    </row>
    <row r="2575" spans="1:9" x14ac:dyDescent="0.25">
      <c r="A2575" s="10" t="s">
        <v>429</v>
      </c>
      <c r="B2575" s="11" t="s">
        <v>525</v>
      </c>
      <c r="C2575" s="18">
        <v>2019</v>
      </c>
      <c r="D2575" s="12">
        <v>12.714285714285714</v>
      </c>
      <c r="E2575" s="12">
        <v>22.670664667666166</v>
      </c>
      <c r="F2575" s="12">
        <v>24.732600732600734</v>
      </c>
      <c r="G2575" s="12"/>
      <c r="H2575" s="12"/>
      <c r="I2575" s="12"/>
    </row>
    <row r="2576" spans="1:9" x14ac:dyDescent="0.25">
      <c r="A2576" s="7" t="s">
        <v>429</v>
      </c>
      <c r="B2576" s="8" t="s">
        <v>526</v>
      </c>
      <c r="C2576" s="17">
        <v>2015</v>
      </c>
      <c r="D2576" s="9">
        <v>12.805209924631059</v>
      </c>
      <c r="E2576" s="9">
        <v>17.436835350527158</v>
      </c>
      <c r="F2576" s="9">
        <v>20.500431300316084</v>
      </c>
      <c r="G2576" s="9"/>
      <c r="H2576" s="9"/>
      <c r="I2576" s="9"/>
    </row>
    <row r="2577" spans="1:9" x14ac:dyDescent="0.25">
      <c r="A2577" s="7" t="s">
        <v>429</v>
      </c>
      <c r="B2577" s="8" t="s">
        <v>526</v>
      </c>
      <c r="C2577" s="17">
        <v>2016</v>
      </c>
      <c r="D2577" s="9">
        <v>9.7196541785733057</v>
      </c>
      <c r="E2577" s="9">
        <v>14.142260785233221</v>
      </c>
      <c r="F2577" s="9">
        <v>15.920713952946656</v>
      </c>
      <c r="G2577" s="9">
        <v>5.8863636363636367</v>
      </c>
      <c r="H2577" s="9"/>
      <c r="I2577" s="9"/>
    </row>
    <row r="2578" spans="1:9" x14ac:dyDescent="0.25">
      <c r="A2578" s="7" t="s">
        <v>429</v>
      </c>
      <c r="B2578" s="8" t="s">
        <v>526</v>
      </c>
      <c r="C2578" s="17">
        <v>2017</v>
      </c>
      <c r="D2578" s="9">
        <v>9.7671215938969258</v>
      </c>
      <c r="E2578" s="9">
        <v>13.063484794675974</v>
      </c>
      <c r="F2578" s="9">
        <v>14.962264150943396</v>
      </c>
      <c r="G2578" s="9">
        <v>12.587423379090048</v>
      </c>
      <c r="H2578" s="9"/>
      <c r="I2578" s="9"/>
    </row>
    <row r="2579" spans="1:9" x14ac:dyDescent="0.25">
      <c r="A2579" s="7" t="s">
        <v>429</v>
      </c>
      <c r="B2579" s="8" t="s">
        <v>526</v>
      </c>
      <c r="C2579" s="17">
        <v>2018</v>
      </c>
      <c r="D2579" s="9">
        <v>9.059055118110237</v>
      </c>
      <c r="E2579" s="9">
        <v>12.867857142857142</v>
      </c>
      <c r="F2579" s="9">
        <v>14.452830188679245</v>
      </c>
      <c r="G2579" s="9">
        <v>14.884615384615385</v>
      </c>
      <c r="H2579" s="9"/>
      <c r="I2579" s="9"/>
    </row>
    <row r="2580" spans="1:9" x14ac:dyDescent="0.25">
      <c r="A2580" s="10" t="s">
        <v>429</v>
      </c>
      <c r="B2580" s="11" t="s">
        <v>526</v>
      </c>
      <c r="C2580" s="18">
        <v>2019</v>
      </c>
      <c r="D2580" s="12">
        <v>18.322232223222322</v>
      </c>
      <c r="E2580" s="12">
        <v>22.046633481791982</v>
      </c>
      <c r="F2580" s="12">
        <v>29.019943019943021</v>
      </c>
      <c r="G2580" s="12">
        <v>23.840616966580978</v>
      </c>
      <c r="H2580" s="12"/>
      <c r="I2580" s="12"/>
    </row>
    <row r="2581" spans="1:9" x14ac:dyDescent="0.25">
      <c r="A2581" s="10" t="s">
        <v>429</v>
      </c>
      <c r="B2581" s="11" t="s">
        <v>526</v>
      </c>
      <c r="C2581" s="18">
        <v>2020</v>
      </c>
      <c r="D2581" s="12">
        <v>8.6342412451361863</v>
      </c>
      <c r="E2581" s="12">
        <v>11.771812080536913</v>
      </c>
      <c r="F2581" s="12">
        <v>17.481481481481481</v>
      </c>
      <c r="G2581" s="12">
        <v>18.3125</v>
      </c>
      <c r="H2581" s="12"/>
      <c r="I2581" s="12"/>
    </row>
    <row r="2582" spans="1:9" x14ac:dyDescent="0.25">
      <c r="A2582" s="7" t="s">
        <v>429</v>
      </c>
      <c r="B2582" s="8" t="s">
        <v>527</v>
      </c>
      <c r="C2582" s="17">
        <v>2015</v>
      </c>
      <c r="D2582" s="9">
        <v>17.660714285714285</v>
      </c>
      <c r="E2582" s="9">
        <v>19.381142786889988</v>
      </c>
      <c r="F2582" s="9">
        <v>15.452969348659003</v>
      </c>
      <c r="G2582" s="9"/>
      <c r="H2582" s="9"/>
      <c r="I2582" s="9"/>
    </row>
    <row r="2583" spans="1:9" x14ac:dyDescent="0.25">
      <c r="A2583" s="7" t="s">
        <v>429</v>
      </c>
      <c r="B2583" s="8" t="s">
        <v>527</v>
      </c>
      <c r="C2583" s="17">
        <v>2016</v>
      </c>
      <c r="D2583" s="9">
        <v>18.425925925925927</v>
      </c>
      <c r="E2583" s="9">
        <v>19.603834620976841</v>
      </c>
      <c r="F2583" s="9">
        <v>15.637747453368027</v>
      </c>
      <c r="G2583" s="9"/>
      <c r="H2583" s="9"/>
      <c r="I2583" s="9"/>
    </row>
    <row r="2584" spans="1:9" x14ac:dyDescent="0.25">
      <c r="A2584" s="7" t="s">
        <v>429</v>
      </c>
      <c r="B2584" s="8" t="s">
        <v>527</v>
      </c>
      <c r="C2584" s="17">
        <v>2017</v>
      </c>
      <c r="D2584" s="9">
        <v>19.654320987654323</v>
      </c>
      <c r="E2584" s="9">
        <v>19.226163303612314</v>
      </c>
      <c r="F2584" s="9">
        <v>14.959261330102819</v>
      </c>
      <c r="G2584" s="9"/>
      <c r="H2584" s="9"/>
      <c r="I2584" s="9"/>
    </row>
    <row r="2585" spans="1:9" x14ac:dyDescent="0.25">
      <c r="A2585" s="7" t="s">
        <v>429</v>
      </c>
      <c r="B2585" s="8" t="s">
        <v>527</v>
      </c>
      <c r="C2585" s="17">
        <v>2018</v>
      </c>
      <c r="D2585" s="9">
        <v>19.632183908045977</v>
      </c>
      <c r="E2585" s="9">
        <v>19.12626214466831</v>
      </c>
      <c r="F2585" s="9">
        <v>14.973023571990016</v>
      </c>
      <c r="G2585" s="9"/>
      <c r="H2585" s="9"/>
      <c r="I2585" s="9"/>
    </row>
    <row r="2586" spans="1:9" x14ac:dyDescent="0.25">
      <c r="A2586" s="10" t="s">
        <v>429</v>
      </c>
      <c r="B2586" s="11" t="s">
        <v>527</v>
      </c>
      <c r="C2586" s="18">
        <v>2019</v>
      </c>
      <c r="D2586" s="12">
        <v>32.216748768472904</v>
      </c>
      <c r="E2586" s="12">
        <v>34.73163929346142</v>
      </c>
      <c r="F2586" s="12">
        <v>28.558183538315987</v>
      </c>
      <c r="G2586" s="12"/>
      <c r="H2586" s="12"/>
      <c r="I2586" s="12"/>
    </row>
    <row r="2587" spans="1:9" x14ac:dyDescent="0.25">
      <c r="A2587" s="10" t="s">
        <v>429</v>
      </c>
      <c r="B2587" s="11" t="s">
        <v>527</v>
      </c>
      <c r="C2587" s="18">
        <v>2020</v>
      </c>
      <c r="D2587" s="12">
        <v>18.366666666666667</v>
      </c>
      <c r="E2587" s="12">
        <v>18.944146079484426</v>
      </c>
      <c r="F2587" s="12">
        <v>15.657718120805368</v>
      </c>
      <c r="G2587" s="12"/>
      <c r="H2587" s="12"/>
      <c r="I2587" s="12"/>
    </row>
    <row r="2588" spans="1:9" x14ac:dyDescent="0.25">
      <c r="A2588" s="7" t="s">
        <v>429</v>
      </c>
      <c r="B2588" s="8" t="s">
        <v>528</v>
      </c>
      <c r="C2588" s="17">
        <v>2015</v>
      </c>
      <c r="D2588" s="9">
        <v>11.732119414892361</v>
      </c>
      <c r="E2588" s="9">
        <v>11.886284245206886</v>
      </c>
      <c r="F2588" s="9">
        <v>24.052760307477286</v>
      </c>
      <c r="G2588" s="9"/>
      <c r="H2588" s="9"/>
      <c r="I2588" s="9"/>
    </row>
    <row r="2589" spans="1:9" x14ac:dyDescent="0.25">
      <c r="A2589" s="7" t="s">
        <v>429</v>
      </c>
      <c r="B2589" s="8" t="s">
        <v>528</v>
      </c>
      <c r="C2589" s="17">
        <v>2016</v>
      </c>
      <c r="D2589" s="9">
        <v>12.190630805420687</v>
      </c>
      <c r="E2589" s="9">
        <v>11.544003719294452</v>
      </c>
      <c r="F2589" s="9">
        <v>22.321890286512929</v>
      </c>
      <c r="G2589" s="9"/>
      <c r="H2589" s="9"/>
      <c r="I2589" s="9"/>
    </row>
    <row r="2590" spans="1:9" x14ac:dyDescent="0.25">
      <c r="A2590" s="7" t="s">
        <v>429</v>
      </c>
      <c r="B2590" s="8" t="s">
        <v>528</v>
      </c>
      <c r="C2590" s="17">
        <v>2017</v>
      </c>
      <c r="D2590" s="9">
        <v>11.829132592494664</v>
      </c>
      <c r="E2590" s="9">
        <v>10.993169537949827</v>
      </c>
      <c r="F2590" s="9">
        <v>19.559835779175401</v>
      </c>
      <c r="G2590" s="9"/>
      <c r="H2590" s="9"/>
      <c r="I2590" s="9"/>
    </row>
    <row r="2591" spans="1:9" x14ac:dyDescent="0.25">
      <c r="A2591" s="7" t="s">
        <v>429</v>
      </c>
      <c r="B2591" s="8" t="s">
        <v>528</v>
      </c>
      <c r="C2591" s="17">
        <v>2018</v>
      </c>
      <c r="D2591" s="9">
        <v>12.229747883993859</v>
      </c>
      <c r="E2591" s="9">
        <v>11.708618453134493</v>
      </c>
      <c r="F2591" s="9">
        <v>20.277295170608159</v>
      </c>
      <c r="G2591" s="9"/>
      <c r="H2591" s="9"/>
      <c r="I2591" s="9"/>
    </row>
    <row r="2592" spans="1:9" x14ac:dyDescent="0.25">
      <c r="A2592" s="10" t="s">
        <v>429</v>
      </c>
      <c r="B2592" s="11" t="s">
        <v>528</v>
      </c>
      <c r="C2592" s="18">
        <v>2019</v>
      </c>
      <c r="D2592" s="12">
        <v>20.930335903803424</v>
      </c>
      <c r="E2592" s="12">
        <v>19.778256462240243</v>
      </c>
      <c r="F2592" s="12">
        <v>33.466666666666669</v>
      </c>
      <c r="G2592" s="12"/>
      <c r="H2592" s="12"/>
      <c r="I2592" s="12"/>
    </row>
    <row r="2593" spans="1:9" x14ac:dyDescent="0.25">
      <c r="A2593" s="10" t="s">
        <v>429</v>
      </c>
      <c r="B2593" s="11" t="s">
        <v>528</v>
      </c>
      <c r="C2593" s="18">
        <v>2020</v>
      </c>
      <c r="D2593" s="12">
        <v>12.91225165562914</v>
      </c>
      <c r="E2593" s="12">
        <v>11.479608482871125</v>
      </c>
      <c r="F2593" s="12">
        <v>21.687074829931973</v>
      </c>
      <c r="G2593" s="12"/>
      <c r="H2593" s="12"/>
      <c r="I2593" s="12"/>
    </row>
    <row r="2594" spans="1:9" x14ac:dyDescent="0.25">
      <c r="A2594" s="7" t="s">
        <v>429</v>
      </c>
      <c r="B2594" s="8" t="s">
        <v>128</v>
      </c>
      <c r="C2594" s="17">
        <v>2015</v>
      </c>
      <c r="D2594" s="9">
        <v>0.93918128654970767</v>
      </c>
      <c r="E2594" s="9">
        <v>9.4360000389114589</v>
      </c>
      <c r="F2594" s="9">
        <v>11.3</v>
      </c>
      <c r="G2594" s="9"/>
      <c r="H2594" s="9"/>
      <c r="I2594" s="9"/>
    </row>
    <row r="2595" spans="1:9" x14ac:dyDescent="0.25">
      <c r="A2595" s="7" t="s">
        <v>429</v>
      </c>
      <c r="B2595" s="8" t="s">
        <v>128</v>
      </c>
      <c r="C2595" s="17">
        <v>2016</v>
      </c>
      <c r="D2595" s="9">
        <v>0.14717348927875243</v>
      </c>
      <c r="E2595" s="9">
        <v>8.2873995092469173</v>
      </c>
      <c r="F2595" s="9">
        <v>17.999999999999996</v>
      </c>
      <c r="G2595" s="9"/>
      <c r="H2595" s="9"/>
      <c r="I2595" s="9"/>
    </row>
    <row r="2596" spans="1:9" x14ac:dyDescent="0.25">
      <c r="A2596" s="7" t="s">
        <v>429</v>
      </c>
      <c r="B2596" s="8" t="s">
        <v>128</v>
      </c>
      <c r="C2596" s="17">
        <v>2017</v>
      </c>
      <c r="D2596" s="9">
        <v>2.910745614035088</v>
      </c>
      <c r="E2596" s="9">
        <v>8.1000663608761823</v>
      </c>
      <c r="F2596" s="9">
        <v>7.3874999999999993</v>
      </c>
      <c r="G2596" s="9"/>
      <c r="H2596" s="9"/>
      <c r="I2596" s="9"/>
    </row>
    <row r="2597" spans="1:9" x14ac:dyDescent="0.25">
      <c r="A2597" s="7" t="s">
        <v>429</v>
      </c>
      <c r="B2597" s="8" t="s">
        <v>529</v>
      </c>
      <c r="C2597" s="17">
        <v>2015</v>
      </c>
      <c r="D2597" s="9">
        <v>15.437814604119596</v>
      </c>
      <c r="E2597" s="9">
        <v>17.734205279429048</v>
      </c>
      <c r="F2597" s="9">
        <v>13.745370370370372</v>
      </c>
      <c r="G2597" s="9">
        <v>28.333333333333332</v>
      </c>
      <c r="H2597" s="9"/>
      <c r="I2597" s="9"/>
    </row>
    <row r="2598" spans="1:9" x14ac:dyDescent="0.25">
      <c r="A2598" s="7" t="s">
        <v>429</v>
      </c>
      <c r="B2598" s="8" t="s">
        <v>529</v>
      </c>
      <c r="C2598" s="17">
        <v>2016</v>
      </c>
      <c r="D2598" s="9">
        <v>12.081820931639447</v>
      </c>
      <c r="E2598" s="9">
        <v>14.245194956770201</v>
      </c>
      <c r="F2598" s="9">
        <v>6.8207459207459209</v>
      </c>
      <c r="G2598" s="9">
        <v>25</v>
      </c>
      <c r="H2598" s="9"/>
      <c r="I2598" s="9"/>
    </row>
    <row r="2599" spans="1:9" x14ac:dyDescent="0.25">
      <c r="A2599" s="7" t="s">
        <v>429</v>
      </c>
      <c r="B2599" s="8" t="s">
        <v>529</v>
      </c>
      <c r="C2599" s="17">
        <v>2017</v>
      </c>
      <c r="D2599" s="9">
        <v>13.857430234548879</v>
      </c>
      <c r="E2599" s="9">
        <v>16.077840127289587</v>
      </c>
      <c r="F2599" s="9">
        <v>7.5606060606060614</v>
      </c>
      <c r="G2599" s="9">
        <v>23.333333333333332</v>
      </c>
      <c r="H2599" s="9"/>
      <c r="I2599" s="9"/>
    </row>
    <row r="2600" spans="1:9" x14ac:dyDescent="0.25">
      <c r="A2600" s="7" t="s">
        <v>429</v>
      </c>
      <c r="B2600" s="8" t="s">
        <v>529</v>
      </c>
      <c r="C2600" s="17">
        <v>2018</v>
      </c>
      <c r="D2600" s="9">
        <v>13.098870056497175</v>
      </c>
      <c r="E2600" s="9">
        <v>13.935897435897436</v>
      </c>
      <c r="F2600" s="9">
        <v>6.875</v>
      </c>
      <c r="G2600" s="9">
        <v>28</v>
      </c>
      <c r="H2600" s="9"/>
      <c r="I2600" s="9"/>
    </row>
    <row r="2601" spans="1:9" x14ac:dyDescent="0.25">
      <c r="A2601" s="10" t="s">
        <v>429</v>
      </c>
      <c r="B2601" s="11" t="s">
        <v>529</v>
      </c>
      <c r="C2601" s="18">
        <v>2019</v>
      </c>
      <c r="D2601" s="12">
        <v>20.138473642800943</v>
      </c>
      <c r="E2601" s="12">
        <v>23.836573074154067</v>
      </c>
      <c r="F2601" s="12">
        <v>13.010989010989011</v>
      </c>
      <c r="G2601" s="12"/>
      <c r="H2601" s="12"/>
      <c r="I2601" s="12"/>
    </row>
    <row r="2602" spans="1:9" x14ac:dyDescent="0.25">
      <c r="A2602" s="7" t="s">
        <v>429</v>
      </c>
      <c r="B2602" s="8" t="s">
        <v>530</v>
      </c>
      <c r="C2602" s="17">
        <v>2015</v>
      </c>
      <c r="D2602" s="9">
        <v>12.946981848708729</v>
      </c>
      <c r="E2602" s="9">
        <v>14.300224115733382</v>
      </c>
      <c r="F2602" s="9">
        <v>15.346162927981112</v>
      </c>
      <c r="G2602" s="9"/>
      <c r="H2602" s="9"/>
      <c r="I2602" s="9"/>
    </row>
    <row r="2603" spans="1:9" x14ac:dyDescent="0.25">
      <c r="A2603" s="7" t="s">
        <v>429</v>
      </c>
      <c r="B2603" s="8" t="s">
        <v>530</v>
      </c>
      <c r="C2603" s="17">
        <v>2016</v>
      </c>
      <c r="D2603" s="9">
        <v>7.6111926478994141</v>
      </c>
      <c r="E2603" s="9">
        <v>12.021547002392573</v>
      </c>
      <c r="F2603" s="9">
        <v>12.547619047619049</v>
      </c>
      <c r="G2603" s="9"/>
      <c r="H2603" s="9"/>
      <c r="I2603" s="9"/>
    </row>
    <row r="2604" spans="1:9" x14ac:dyDescent="0.25">
      <c r="A2604" s="7" t="s">
        <v>429</v>
      </c>
      <c r="B2604" s="8" t="s">
        <v>530</v>
      </c>
      <c r="C2604" s="17">
        <v>2017</v>
      </c>
      <c r="D2604" s="9">
        <v>7.3501162905269188</v>
      </c>
      <c r="E2604" s="9">
        <v>11.703131500670324</v>
      </c>
      <c r="F2604" s="9">
        <v>15.172619047619049</v>
      </c>
      <c r="G2604" s="9"/>
      <c r="H2604" s="9"/>
      <c r="I2604" s="9"/>
    </row>
    <row r="2605" spans="1:9" x14ac:dyDescent="0.25">
      <c r="A2605" s="7" t="s">
        <v>429</v>
      </c>
      <c r="B2605" s="8" t="s">
        <v>530</v>
      </c>
      <c r="C2605" s="17">
        <v>2018</v>
      </c>
      <c r="D2605" s="9">
        <v>7.7579865108962585</v>
      </c>
      <c r="E2605" s="9">
        <v>12.701186432577773</v>
      </c>
      <c r="F2605" s="9">
        <v>14.643614383552466</v>
      </c>
      <c r="G2605" s="9"/>
      <c r="H2605" s="9"/>
      <c r="I2605" s="9"/>
    </row>
    <row r="2606" spans="1:9" x14ac:dyDescent="0.25">
      <c r="A2606" s="10" t="s">
        <v>429</v>
      </c>
      <c r="B2606" s="11" t="s">
        <v>530</v>
      </c>
      <c r="C2606" s="18">
        <v>2019</v>
      </c>
      <c r="D2606" s="12">
        <v>14.223513634331693</v>
      </c>
      <c r="E2606" s="12">
        <v>23.236363636363638</v>
      </c>
      <c r="F2606" s="12">
        <v>19.422594142259413</v>
      </c>
      <c r="G2606" s="12"/>
      <c r="H2606" s="12"/>
      <c r="I2606" s="12"/>
    </row>
    <row r="2607" spans="1:9" x14ac:dyDescent="0.25">
      <c r="A2607" s="10" t="s">
        <v>429</v>
      </c>
      <c r="B2607" s="11" t="s">
        <v>530</v>
      </c>
      <c r="C2607" s="18">
        <v>2020</v>
      </c>
      <c r="D2607" s="12">
        <v>8.92</v>
      </c>
      <c r="E2607" s="12">
        <v>13.669736842105262</v>
      </c>
      <c r="F2607" s="12">
        <v>14.458333333333334</v>
      </c>
      <c r="G2607" s="12"/>
      <c r="H2607" s="12"/>
      <c r="I2607" s="12"/>
    </row>
    <row r="2608" spans="1:9" x14ac:dyDescent="0.25">
      <c r="A2608" s="7" t="s">
        <v>429</v>
      </c>
      <c r="B2608" s="8" t="s">
        <v>531</v>
      </c>
      <c r="C2608" s="17">
        <v>2015</v>
      </c>
      <c r="D2608" s="9">
        <v>20.753147595460007</v>
      </c>
      <c r="E2608" s="9">
        <v>24.701323289343371</v>
      </c>
      <c r="F2608" s="9">
        <v>22.17064590935038</v>
      </c>
      <c r="G2608" s="9">
        <v>21.80363319952253</v>
      </c>
      <c r="H2608" s="9"/>
      <c r="I2608" s="9"/>
    </row>
    <row r="2609" spans="1:9" x14ac:dyDescent="0.25">
      <c r="A2609" s="7" t="s">
        <v>429</v>
      </c>
      <c r="B2609" s="8" t="s">
        <v>531</v>
      </c>
      <c r="C2609" s="17">
        <v>2016</v>
      </c>
      <c r="D2609" s="9">
        <v>19.419608294416115</v>
      </c>
      <c r="E2609" s="9">
        <v>25.492683061971775</v>
      </c>
      <c r="F2609" s="9">
        <v>21.748445648655277</v>
      </c>
      <c r="G2609" s="9">
        <v>23.143223825388294</v>
      </c>
      <c r="H2609" s="9"/>
      <c r="I2609" s="9"/>
    </row>
    <row r="2610" spans="1:9" x14ac:dyDescent="0.25">
      <c r="A2610" s="7" t="s">
        <v>429</v>
      </c>
      <c r="B2610" s="8" t="s">
        <v>531</v>
      </c>
      <c r="C2610" s="17">
        <v>2017</v>
      </c>
      <c r="D2610" s="9">
        <v>23.132479508196724</v>
      </c>
      <c r="E2610" s="9">
        <v>19.574954969706894</v>
      </c>
      <c r="F2610" s="9">
        <v>29.643422094543581</v>
      </c>
      <c r="G2610" s="9">
        <v>13.492277992277993</v>
      </c>
      <c r="H2610" s="9"/>
      <c r="I2610" s="9"/>
    </row>
    <row r="2611" spans="1:9" x14ac:dyDescent="0.25">
      <c r="A2611" s="10" t="s">
        <v>429</v>
      </c>
      <c r="B2611" s="11" t="s">
        <v>531</v>
      </c>
      <c r="C2611" s="18">
        <v>2019</v>
      </c>
      <c r="D2611" s="12">
        <v>24.317180616740089</v>
      </c>
      <c r="E2611" s="12">
        <v>26.316100249311113</v>
      </c>
      <c r="F2611" s="12">
        <v>25.445342987446519</v>
      </c>
      <c r="G2611" s="12">
        <v>19.705610179294389</v>
      </c>
      <c r="H2611" s="12"/>
      <c r="I2611" s="12"/>
    </row>
    <row r="2612" spans="1:9" x14ac:dyDescent="0.25">
      <c r="A2612" s="10" t="s">
        <v>429</v>
      </c>
      <c r="B2612" s="11" t="s">
        <v>531</v>
      </c>
      <c r="C2612" s="18">
        <v>2020</v>
      </c>
      <c r="D2612" s="12">
        <v>26.198550724637681</v>
      </c>
      <c r="E2612" s="12">
        <v>26.932512188863228</v>
      </c>
      <c r="F2612" s="12">
        <v>26.134850166481687</v>
      </c>
      <c r="G2612" s="12">
        <v>19.579661016949153</v>
      </c>
      <c r="H2612" s="12"/>
      <c r="I2612" s="12"/>
    </row>
    <row r="2613" spans="1:9" x14ac:dyDescent="0.25">
      <c r="A2613" s="7" t="s">
        <v>429</v>
      </c>
      <c r="B2613" s="8" t="s">
        <v>532</v>
      </c>
      <c r="C2613" s="17">
        <v>2015</v>
      </c>
      <c r="D2613" s="9">
        <v>19.022040878413424</v>
      </c>
      <c r="E2613" s="9">
        <v>8.0047619047619047</v>
      </c>
      <c r="F2613" s="9"/>
      <c r="G2613" s="9"/>
      <c r="H2613" s="9"/>
      <c r="I2613" s="9"/>
    </row>
    <row r="2614" spans="1:9" x14ac:dyDescent="0.25">
      <c r="A2614" s="7" t="s">
        <v>429</v>
      </c>
      <c r="B2614" s="8" t="s">
        <v>532</v>
      </c>
      <c r="C2614" s="17">
        <v>2016</v>
      </c>
      <c r="D2614" s="9">
        <v>17.449618687323607</v>
      </c>
      <c r="E2614" s="9">
        <v>10.737971014492752</v>
      </c>
      <c r="F2614" s="9"/>
      <c r="G2614" s="9"/>
      <c r="H2614" s="9"/>
      <c r="I2614" s="9"/>
    </row>
    <row r="2615" spans="1:9" x14ac:dyDescent="0.25">
      <c r="A2615" s="7" t="s">
        <v>429</v>
      </c>
      <c r="B2615" s="8" t="s">
        <v>532</v>
      </c>
      <c r="C2615" s="17">
        <v>2017</v>
      </c>
      <c r="D2615" s="9">
        <v>19.23544338630656</v>
      </c>
      <c r="E2615" s="9">
        <v>15.006666666666668</v>
      </c>
      <c r="F2615" s="9"/>
      <c r="G2615" s="9"/>
      <c r="H2615" s="9"/>
      <c r="I2615" s="9"/>
    </row>
    <row r="2616" spans="1:9" x14ac:dyDescent="0.25">
      <c r="A2616" s="7" t="s">
        <v>429</v>
      </c>
      <c r="B2616" s="8" t="s">
        <v>532</v>
      </c>
      <c r="C2616" s="17">
        <v>2018</v>
      </c>
      <c r="D2616" s="9">
        <v>23.181818181818183</v>
      </c>
      <c r="E2616" s="9">
        <v>17.48</v>
      </c>
      <c r="F2616" s="9"/>
      <c r="G2616" s="9"/>
      <c r="H2616" s="9"/>
      <c r="I2616" s="9"/>
    </row>
    <row r="2617" spans="1:9" x14ac:dyDescent="0.25">
      <c r="A2617" s="10" t="s">
        <v>429</v>
      </c>
      <c r="B2617" s="11" t="s">
        <v>532</v>
      </c>
      <c r="C2617" s="18">
        <v>2019</v>
      </c>
      <c r="D2617" s="12">
        <v>33.65409622886866</v>
      </c>
      <c r="E2617" s="12">
        <v>31.287128712871286</v>
      </c>
      <c r="F2617" s="12"/>
      <c r="G2617" s="12"/>
      <c r="H2617" s="12"/>
      <c r="I2617" s="12"/>
    </row>
    <row r="2618" spans="1:9" x14ac:dyDescent="0.25">
      <c r="A2618" s="10" t="s">
        <v>429</v>
      </c>
      <c r="B2618" s="11" t="s">
        <v>532</v>
      </c>
      <c r="C2618" s="18">
        <v>2020</v>
      </c>
      <c r="D2618" s="12">
        <v>15.175879396984925</v>
      </c>
      <c r="E2618" s="12">
        <v>15.64</v>
      </c>
      <c r="F2618" s="12"/>
      <c r="G2618" s="12"/>
      <c r="H2618" s="12"/>
      <c r="I2618" s="12"/>
    </row>
    <row r="2619" spans="1:9" x14ac:dyDescent="0.25">
      <c r="A2619" s="7" t="s">
        <v>429</v>
      </c>
      <c r="B2619" s="8" t="s">
        <v>533</v>
      </c>
      <c r="C2619" s="17">
        <v>2015</v>
      </c>
      <c r="D2619" s="9">
        <v>13.326914715837638</v>
      </c>
      <c r="E2619" s="9">
        <v>11.720462823496318</v>
      </c>
      <c r="F2619" s="9">
        <v>11.138812237495877</v>
      </c>
      <c r="G2619" s="9">
        <v>10.241355866355867</v>
      </c>
      <c r="H2619" s="9"/>
      <c r="I2619" s="9"/>
    </row>
    <row r="2620" spans="1:9" x14ac:dyDescent="0.25">
      <c r="A2620" s="7" t="s">
        <v>429</v>
      </c>
      <c r="B2620" s="8" t="s">
        <v>533</v>
      </c>
      <c r="C2620" s="17">
        <v>2016</v>
      </c>
      <c r="D2620" s="9">
        <v>13.743840791614417</v>
      </c>
      <c r="E2620" s="9">
        <v>12.58592860103618</v>
      </c>
      <c r="F2620" s="9">
        <v>10.59474885406256</v>
      </c>
      <c r="G2620" s="9">
        <v>11.854124579124578</v>
      </c>
      <c r="H2620" s="9"/>
      <c r="I2620" s="9"/>
    </row>
    <row r="2621" spans="1:9" x14ac:dyDescent="0.25">
      <c r="A2621" s="7" t="s">
        <v>429</v>
      </c>
      <c r="B2621" s="8" t="s">
        <v>533</v>
      </c>
      <c r="C2621" s="17">
        <v>2017</v>
      </c>
      <c r="D2621" s="9">
        <v>13.292662556404807</v>
      </c>
      <c r="E2621" s="9">
        <v>10.809802596361109</v>
      </c>
      <c r="F2621" s="9">
        <v>10.746899206575163</v>
      </c>
      <c r="G2621" s="9">
        <v>19.216435185185183</v>
      </c>
      <c r="H2621" s="9"/>
      <c r="I2621" s="9"/>
    </row>
    <row r="2622" spans="1:9" x14ac:dyDescent="0.25">
      <c r="A2622" s="7" t="s">
        <v>429</v>
      </c>
      <c r="B2622" s="8" t="s">
        <v>533</v>
      </c>
      <c r="C2622" s="17">
        <v>2018</v>
      </c>
      <c r="D2622" s="9">
        <v>13.393398876404493</v>
      </c>
      <c r="E2622" s="9">
        <v>11.277609335737891</v>
      </c>
      <c r="F2622" s="9">
        <v>10.476576426024955</v>
      </c>
      <c r="G2622" s="9">
        <v>22.25</v>
      </c>
      <c r="H2622" s="9"/>
      <c r="I2622" s="9"/>
    </row>
    <row r="2623" spans="1:9" x14ac:dyDescent="0.25">
      <c r="A2623" s="10" t="s">
        <v>429</v>
      </c>
      <c r="B2623" s="11" t="s">
        <v>533</v>
      </c>
      <c r="C2623" s="18">
        <v>2019</v>
      </c>
      <c r="D2623" s="12">
        <v>26.703577512776832</v>
      </c>
      <c r="E2623" s="12">
        <v>21.125214702851252</v>
      </c>
      <c r="F2623" s="12">
        <v>19.706574895852199</v>
      </c>
      <c r="G2623" s="12">
        <v>16.427480916030536</v>
      </c>
      <c r="H2623" s="12"/>
      <c r="I2623" s="12"/>
    </row>
    <row r="2624" spans="1:9" x14ac:dyDescent="0.25">
      <c r="A2624" s="7" t="s">
        <v>429</v>
      </c>
      <c r="B2624" s="8" t="s">
        <v>534</v>
      </c>
      <c r="C2624" s="17">
        <v>2015</v>
      </c>
      <c r="D2624" s="9">
        <v>10.81214780781724</v>
      </c>
      <c r="E2624" s="9">
        <v>12.195413076658923</v>
      </c>
      <c r="F2624" s="9">
        <v>11.684704654862434</v>
      </c>
      <c r="G2624" s="9">
        <v>16.155825064114545</v>
      </c>
      <c r="H2624" s="9">
        <v>15.430244883040936</v>
      </c>
      <c r="I2624" s="9">
        <v>14.638013468013467</v>
      </c>
    </row>
    <row r="2625" spans="1:9" x14ac:dyDescent="0.25">
      <c r="A2625" s="7" t="s">
        <v>429</v>
      </c>
      <c r="B2625" s="8" t="s">
        <v>534</v>
      </c>
      <c r="C2625" s="17">
        <v>2016</v>
      </c>
      <c r="D2625" s="9">
        <v>10.44928941491885</v>
      </c>
      <c r="E2625" s="9">
        <v>11.65359839108549</v>
      </c>
      <c r="F2625" s="9">
        <v>11.634431242351603</v>
      </c>
      <c r="G2625" s="9">
        <v>16.903158298676221</v>
      </c>
      <c r="H2625" s="9">
        <v>14.94344613195222</v>
      </c>
      <c r="I2625" s="9">
        <v>13.016418323728432</v>
      </c>
    </row>
    <row r="2626" spans="1:9" x14ac:dyDescent="0.25">
      <c r="A2626" s="7" t="s">
        <v>429</v>
      </c>
      <c r="B2626" s="8" t="s">
        <v>534</v>
      </c>
      <c r="C2626" s="17">
        <v>2017</v>
      </c>
      <c r="D2626" s="9">
        <v>9.6588571601161277</v>
      </c>
      <c r="E2626" s="9">
        <v>9.9710182985905984</v>
      </c>
      <c r="F2626" s="9">
        <v>10.389914088820012</v>
      </c>
      <c r="G2626" s="9">
        <v>15.714635563483762</v>
      </c>
      <c r="H2626" s="9">
        <v>12.429523218042826</v>
      </c>
      <c r="I2626" s="9">
        <v>14.714534933698408</v>
      </c>
    </row>
    <row r="2627" spans="1:9" x14ac:dyDescent="0.25">
      <c r="A2627" s="7" t="s">
        <v>429</v>
      </c>
      <c r="B2627" s="8" t="s">
        <v>534</v>
      </c>
      <c r="C2627" s="17">
        <v>2018</v>
      </c>
      <c r="D2627" s="9">
        <v>10.409132097970847</v>
      </c>
      <c r="E2627" s="9">
        <v>10.48315031810426</v>
      </c>
      <c r="F2627" s="9">
        <v>11.381903949508832</v>
      </c>
      <c r="G2627" s="9">
        <v>15.702218157500598</v>
      </c>
      <c r="H2627" s="9">
        <v>10.903096098974212</v>
      </c>
      <c r="I2627" s="9">
        <v>14.506254929903337</v>
      </c>
    </row>
    <row r="2628" spans="1:9" x14ac:dyDescent="0.25">
      <c r="A2628" s="10" t="s">
        <v>429</v>
      </c>
      <c r="B2628" s="11" t="s">
        <v>534</v>
      </c>
      <c r="C2628" s="18">
        <v>2019</v>
      </c>
      <c r="D2628" s="12">
        <v>18.767020290452159</v>
      </c>
      <c r="E2628" s="12">
        <v>18.12841311309624</v>
      </c>
      <c r="F2628" s="12">
        <v>21.206348561209559</v>
      </c>
      <c r="G2628" s="12">
        <v>29.354606278950076</v>
      </c>
      <c r="H2628" s="12">
        <v>21.605194805194806</v>
      </c>
      <c r="I2628" s="12">
        <v>18.779372674109517</v>
      </c>
    </row>
    <row r="2629" spans="1:9" x14ac:dyDescent="0.25">
      <c r="A2629" s="10" t="s">
        <v>429</v>
      </c>
      <c r="B2629" s="11" t="s">
        <v>534</v>
      </c>
      <c r="C2629" s="18">
        <v>2020</v>
      </c>
      <c r="D2629" s="12">
        <v>10.732799999999999</v>
      </c>
      <c r="E2629" s="12">
        <v>10.676600698486613</v>
      </c>
      <c r="F2629" s="12">
        <v>11.678086690017514</v>
      </c>
      <c r="G2629" s="12">
        <v>14.675049636002647</v>
      </c>
      <c r="H2629" s="12">
        <v>12.290909090909091</v>
      </c>
      <c r="I2629" s="12">
        <v>7.2983957219251341</v>
      </c>
    </row>
    <row r="2630" spans="1:9" x14ac:dyDescent="0.25">
      <c r="A2630" s="7" t="s">
        <v>429</v>
      </c>
      <c r="B2630" s="8" t="s">
        <v>535</v>
      </c>
      <c r="C2630" s="17">
        <v>2015</v>
      </c>
      <c r="D2630" s="9">
        <v>8.2493761289289989</v>
      </c>
      <c r="E2630" s="9">
        <v>6.2524195222532981</v>
      </c>
      <c r="F2630" s="9">
        <v>6.0441860465116282</v>
      </c>
      <c r="G2630" s="9">
        <v>6.111538461538462</v>
      </c>
      <c r="H2630" s="9">
        <v>5.3</v>
      </c>
      <c r="I2630" s="9">
        <v>8.1666666666666679</v>
      </c>
    </row>
    <row r="2631" spans="1:9" x14ac:dyDescent="0.25">
      <c r="A2631" s="7" t="s">
        <v>429</v>
      </c>
      <c r="B2631" s="8" t="s">
        <v>535</v>
      </c>
      <c r="C2631" s="17">
        <v>2016</v>
      </c>
      <c r="D2631" s="9">
        <v>13.267676364056756</v>
      </c>
      <c r="E2631" s="9">
        <v>13.095649577276689</v>
      </c>
      <c r="F2631" s="9">
        <v>13.736699342762819</v>
      </c>
      <c r="G2631" s="9">
        <v>16.058120153076292</v>
      </c>
      <c r="H2631" s="9">
        <v>13.166666666666668</v>
      </c>
      <c r="I2631" s="9">
        <v>14.722222222222223</v>
      </c>
    </row>
    <row r="2632" spans="1:9" x14ac:dyDescent="0.25">
      <c r="A2632" s="7" t="s">
        <v>429</v>
      </c>
      <c r="B2632" s="8" t="s">
        <v>535</v>
      </c>
      <c r="C2632" s="17">
        <v>2017</v>
      </c>
      <c r="D2632" s="9">
        <v>7.9024157970576256</v>
      </c>
      <c r="E2632" s="9">
        <v>8.7457649294976658</v>
      </c>
      <c r="F2632" s="9">
        <v>9.7586896432633861</v>
      </c>
      <c r="G2632" s="9">
        <v>9.2427455997018679</v>
      </c>
      <c r="H2632" s="9">
        <v>9.8888888888888893</v>
      </c>
      <c r="I2632" s="9">
        <v>6.8125</v>
      </c>
    </row>
    <row r="2633" spans="1:9" x14ac:dyDescent="0.25">
      <c r="A2633" s="7" t="s">
        <v>429</v>
      </c>
      <c r="B2633" s="8" t="s">
        <v>536</v>
      </c>
      <c r="C2633" s="17">
        <v>2015</v>
      </c>
      <c r="D2633" s="9">
        <v>17.954997435299365</v>
      </c>
      <c r="E2633" s="9">
        <v>18.728856292205247</v>
      </c>
      <c r="F2633" s="9">
        <v>19.779537811679791</v>
      </c>
      <c r="G2633" s="9">
        <v>8</v>
      </c>
      <c r="H2633" s="9"/>
      <c r="I2633" s="9"/>
    </row>
    <row r="2634" spans="1:9" x14ac:dyDescent="0.25">
      <c r="A2634" s="7" t="s">
        <v>429</v>
      </c>
      <c r="B2634" s="8" t="s">
        <v>536</v>
      </c>
      <c r="C2634" s="17">
        <v>2016</v>
      </c>
      <c r="D2634" s="9">
        <v>16.550632462489968</v>
      </c>
      <c r="E2634" s="9">
        <v>16.900978799133394</v>
      </c>
      <c r="F2634" s="9">
        <v>17.650390625</v>
      </c>
      <c r="G2634" s="9">
        <v>8</v>
      </c>
      <c r="H2634" s="9"/>
      <c r="I2634" s="9"/>
    </row>
    <row r="2635" spans="1:9" x14ac:dyDescent="0.25">
      <c r="A2635" s="7" t="s">
        <v>429</v>
      </c>
      <c r="B2635" s="8" t="s">
        <v>536</v>
      </c>
      <c r="C2635" s="17">
        <v>2017</v>
      </c>
      <c r="D2635" s="9">
        <v>16.858549507840053</v>
      </c>
      <c r="E2635" s="9">
        <v>16.44080006190034</v>
      </c>
      <c r="F2635" s="9">
        <v>16.92578125</v>
      </c>
      <c r="G2635" s="9">
        <v>8</v>
      </c>
      <c r="H2635" s="9"/>
      <c r="I2635" s="9"/>
    </row>
    <row r="2636" spans="1:9" x14ac:dyDescent="0.25">
      <c r="A2636" s="7" t="s">
        <v>429</v>
      </c>
      <c r="B2636" s="8" t="s">
        <v>536</v>
      </c>
      <c r="C2636" s="17">
        <v>2018</v>
      </c>
      <c r="D2636" s="9">
        <v>17.078384139516899</v>
      </c>
      <c r="E2636" s="9">
        <v>16.939583333333331</v>
      </c>
      <c r="F2636" s="9">
        <v>17.6875</v>
      </c>
      <c r="G2636" s="9">
        <v>8</v>
      </c>
      <c r="H2636" s="9"/>
      <c r="I2636" s="9"/>
    </row>
    <row r="2637" spans="1:9" x14ac:dyDescent="0.25">
      <c r="A2637" s="10" t="s">
        <v>429</v>
      </c>
      <c r="B2637" s="11" t="s">
        <v>536</v>
      </c>
      <c r="C2637" s="18">
        <v>2019</v>
      </c>
      <c r="D2637" s="12">
        <v>28.926477221470456</v>
      </c>
      <c r="E2637" s="12">
        <v>26.775656324582339</v>
      </c>
      <c r="F2637" s="12">
        <v>27.478935698447895</v>
      </c>
      <c r="G2637" s="12">
        <v>9.6</v>
      </c>
      <c r="H2637" s="12"/>
      <c r="I2637" s="12"/>
    </row>
    <row r="2638" spans="1:9" x14ac:dyDescent="0.25">
      <c r="A2638" s="10" t="s">
        <v>429</v>
      </c>
      <c r="B2638" s="11" t="s">
        <v>536</v>
      </c>
      <c r="C2638" s="18">
        <v>2020</v>
      </c>
      <c r="D2638" s="12">
        <v>15.846153846153847</v>
      </c>
      <c r="E2638" s="12">
        <v>14.790960451977401</v>
      </c>
      <c r="F2638" s="12">
        <v>19.73228346456693</v>
      </c>
      <c r="G2638" s="12">
        <v>5.333333333333333</v>
      </c>
      <c r="H2638" s="12"/>
      <c r="I2638" s="12"/>
    </row>
    <row r="2639" spans="1:9" x14ac:dyDescent="0.25">
      <c r="A2639" s="7" t="s">
        <v>429</v>
      </c>
      <c r="B2639" s="8" t="s">
        <v>537</v>
      </c>
      <c r="C2639" s="17">
        <v>2015</v>
      </c>
      <c r="D2639" s="9">
        <v>26.436486788386297</v>
      </c>
      <c r="E2639" s="9">
        <v>23.656637017656198</v>
      </c>
      <c r="F2639" s="9">
        <v>25.763878386701329</v>
      </c>
      <c r="G2639" s="9">
        <v>22.565922619633653</v>
      </c>
      <c r="H2639" s="9">
        <v>35.376470588235293</v>
      </c>
      <c r="I2639" s="9">
        <v>20.5</v>
      </c>
    </row>
    <row r="2640" spans="1:9" x14ac:dyDescent="0.25">
      <c r="A2640" s="7" t="s">
        <v>429</v>
      </c>
      <c r="B2640" s="8" t="s">
        <v>537</v>
      </c>
      <c r="C2640" s="17">
        <v>2016</v>
      </c>
      <c r="D2640" s="9">
        <v>25.250492967308915</v>
      </c>
      <c r="E2640" s="9">
        <v>21.676166405959805</v>
      </c>
      <c r="F2640" s="9">
        <v>22.473501783702375</v>
      </c>
      <c r="G2640" s="9">
        <v>20.984033177251614</v>
      </c>
      <c r="H2640" s="9">
        <v>24.580610021786494</v>
      </c>
      <c r="I2640" s="9">
        <v>13.166666666666666</v>
      </c>
    </row>
    <row r="2641" spans="1:9" x14ac:dyDescent="0.25">
      <c r="A2641" s="7" t="s">
        <v>429</v>
      </c>
      <c r="B2641" s="8" t="s">
        <v>537</v>
      </c>
      <c r="C2641" s="17">
        <v>2017</v>
      </c>
      <c r="D2641" s="9">
        <v>26.328449860377873</v>
      </c>
      <c r="E2641" s="9">
        <v>22.062816002278566</v>
      </c>
      <c r="F2641" s="9">
        <v>20.971792001966854</v>
      </c>
      <c r="G2641" s="9">
        <v>22.623825013255523</v>
      </c>
      <c r="H2641" s="9">
        <v>34.545751633986931</v>
      </c>
      <c r="I2641" s="9">
        <v>12</v>
      </c>
    </row>
    <row r="2642" spans="1:9" x14ac:dyDescent="0.25">
      <c r="A2642" s="7" t="s">
        <v>429</v>
      </c>
      <c r="B2642" s="8" t="s">
        <v>537</v>
      </c>
      <c r="C2642" s="17">
        <v>2018</v>
      </c>
      <c r="D2642" s="9">
        <v>26.007214384774255</v>
      </c>
      <c r="E2642" s="9">
        <v>21.788705033518436</v>
      </c>
      <c r="F2642" s="9">
        <v>18.038276558153793</v>
      </c>
      <c r="G2642" s="9">
        <v>21.129351967591404</v>
      </c>
      <c r="H2642" s="9">
        <v>31.323529411764707</v>
      </c>
      <c r="I2642" s="9">
        <v>12</v>
      </c>
    </row>
    <row r="2643" spans="1:9" x14ac:dyDescent="0.25">
      <c r="A2643" s="10" t="s">
        <v>429</v>
      </c>
      <c r="B2643" s="11" t="s">
        <v>537</v>
      </c>
      <c r="C2643" s="18">
        <v>2019</v>
      </c>
      <c r="D2643" s="12">
        <v>42.980480035558188</v>
      </c>
      <c r="E2643" s="12">
        <v>37.850414716268375</v>
      </c>
      <c r="F2643" s="12">
        <v>29.30452428973382</v>
      </c>
      <c r="G2643" s="12">
        <v>34.841682575209006</v>
      </c>
      <c r="H2643" s="12">
        <v>92.267857142857139</v>
      </c>
      <c r="I2643" s="12">
        <v>46.285714285714285</v>
      </c>
    </row>
    <row r="2644" spans="1:9" x14ac:dyDescent="0.25">
      <c r="A2644" s="7" t="s">
        <v>538</v>
      </c>
      <c r="B2644" s="8" t="s">
        <v>539</v>
      </c>
      <c r="C2644" s="17">
        <v>2015</v>
      </c>
      <c r="D2644" s="9">
        <v>12.364406779661016</v>
      </c>
      <c r="E2644" s="9">
        <v>12.426829268292684</v>
      </c>
      <c r="F2644" s="9">
        <v>13.210526315789478</v>
      </c>
      <c r="G2644" s="9"/>
      <c r="H2644" s="9"/>
      <c r="I2644" s="9"/>
    </row>
    <row r="2645" spans="1:9" x14ac:dyDescent="0.25">
      <c r="A2645" s="7" t="s">
        <v>538</v>
      </c>
      <c r="B2645" s="8" t="s">
        <v>539</v>
      </c>
      <c r="C2645" s="17">
        <v>2016</v>
      </c>
      <c r="D2645" s="9">
        <v>12.364406779661019</v>
      </c>
      <c r="E2645" s="9">
        <v>12.426829268292682</v>
      </c>
      <c r="F2645" s="9">
        <v>13.210526315789476</v>
      </c>
      <c r="G2645" s="9"/>
      <c r="H2645" s="9"/>
      <c r="I2645" s="9"/>
    </row>
    <row r="2646" spans="1:9" x14ac:dyDescent="0.25">
      <c r="A2646" s="7" t="s">
        <v>540</v>
      </c>
      <c r="B2646" s="8" t="s">
        <v>872</v>
      </c>
      <c r="C2646" s="17">
        <v>2015</v>
      </c>
      <c r="D2646" s="9"/>
      <c r="E2646" s="9"/>
      <c r="F2646" s="9"/>
      <c r="G2646" s="9"/>
      <c r="H2646" s="9"/>
      <c r="I2646" s="9"/>
    </row>
    <row r="2647" spans="1:9" x14ac:dyDescent="0.25">
      <c r="A2647" s="7" t="s">
        <v>540</v>
      </c>
      <c r="B2647" s="8" t="s">
        <v>872</v>
      </c>
      <c r="C2647" s="17">
        <v>2016</v>
      </c>
      <c r="D2647" s="9"/>
      <c r="E2647" s="9"/>
      <c r="F2647" s="9"/>
      <c r="G2647" s="9"/>
      <c r="H2647" s="9"/>
      <c r="I2647" s="9"/>
    </row>
    <row r="2648" spans="1:9" x14ac:dyDescent="0.25">
      <c r="A2648" s="7" t="s">
        <v>540</v>
      </c>
      <c r="B2648" s="8" t="s">
        <v>872</v>
      </c>
      <c r="C2648" s="17">
        <v>2017</v>
      </c>
      <c r="D2648" s="9"/>
      <c r="E2648" s="9"/>
      <c r="F2648" s="9"/>
      <c r="G2648" s="9"/>
      <c r="H2648" s="9"/>
      <c r="I2648" s="9"/>
    </row>
    <row r="2649" spans="1:9" x14ac:dyDescent="0.25">
      <c r="A2649" s="7" t="s">
        <v>540</v>
      </c>
      <c r="B2649" s="8" t="s">
        <v>872</v>
      </c>
      <c r="C2649" s="17">
        <v>2018</v>
      </c>
      <c r="D2649" s="9"/>
      <c r="E2649" s="9"/>
      <c r="F2649" s="9"/>
      <c r="G2649" s="9"/>
      <c r="H2649" s="9"/>
      <c r="I2649" s="9"/>
    </row>
    <row r="2650" spans="1:9" x14ac:dyDescent="0.25">
      <c r="A2650" s="7" t="s">
        <v>540</v>
      </c>
      <c r="B2650" s="8" t="s">
        <v>541</v>
      </c>
      <c r="C2650" s="17">
        <v>2015</v>
      </c>
      <c r="D2650" s="9">
        <v>12.872116361053552</v>
      </c>
      <c r="E2650" s="9">
        <v>13.30076015255265</v>
      </c>
      <c r="F2650" s="9">
        <v>10.277777777777779</v>
      </c>
      <c r="G2650" s="9"/>
      <c r="H2650" s="9"/>
      <c r="I2650" s="9"/>
    </row>
    <row r="2651" spans="1:9" x14ac:dyDescent="0.25">
      <c r="A2651" s="7" t="s">
        <v>540</v>
      </c>
      <c r="B2651" s="8" t="s">
        <v>541</v>
      </c>
      <c r="C2651" s="17">
        <v>2016</v>
      </c>
      <c r="D2651" s="9">
        <v>13.634198691091525</v>
      </c>
      <c r="E2651" s="9">
        <v>13.571885280740284</v>
      </c>
      <c r="F2651" s="9">
        <v>8.3888888888888875</v>
      </c>
      <c r="G2651" s="9"/>
      <c r="H2651" s="9"/>
      <c r="I2651" s="9"/>
    </row>
    <row r="2652" spans="1:9" x14ac:dyDescent="0.25">
      <c r="A2652" s="7" t="s">
        <v>540</v>
      </c>
      <c r="B2652" s="8" t="s">
        <v>541</v>
      </c>
      <c r="C2652" s="17">
        <v>2017</v>
      </c>
      <c r="D2652" s="9">
        <v>12.82922862778109</v>
      </c>
      <c r="E2652" s="9">
        <v>14.045386422180195</v>
      </c>
      <c r="F2652" s="9">
        <v>7.8518518518518521</v>
      </c>
      <c r="G2652" s="9"/>
      <c r="H2652" s="9"/>
      <c r="I2652" s="9"/>
    </row>
    <row r="2653" spans="1:9" x14ac:dyDescent="0.25">
      <c r="A2653" s="7" t="s">
        <v>540</v>
      </c>
      <c r="B2653" s="8" t="s">
        <v>237</v>
      </c>
      <c r="C2653" s="17">
        <v>2015</v>
      </c>
      <c r="D2653" s="9">
        <v>11.066030876887281</v>
      </c>
      <c r="E2653" s="9"/>
      <c r="F2653" s="9"/>
      <c r="G2653" s="9"/>
      <c r="H2653" s="9"/>
      <c r="I2653" s="9"/>
    </row>
    <row r="2654" spans="1:9" x14ac:dyDescent="0.25">
      <c r="A2654" s="7" t="s">
        <v>540</v>
      </c>
      <c r="B2654" s="8" t="s">
        <v>237</v>
      </c>
      <c r="C2654" s="17">
        <v>2016</v>
      </c>
      <c r="D2654" s="9">
        <v>32.896358543417364</v>
      </c>
      <c r="E2654" s="9"/>
      <c r="F2654" s="9">
        <v>32.927272727272729</v>
      </c>
      <c r="G2654" s="9"/>
      <c r="H2654" s="9"/>
      <c r="I2654" s="9"/>
    </row>
    <row r="2655" spans="1:9" x14ac:dyDescent="0.25">
      <c r="A2655" s="7" t="s">
        <v>540</v>
      </c>
      <c r="B2655" s="8" t="s">
        <v>237</v>
      </c>
      <c r="C2655" s="17">
        <v>2017</v>
      </c>
      <c r="D2655" s="9"/>
      <c r="E2655" s="9"/>
      <c r="F2655" s="9"/>
      <c r="G2655" s="9"/>
      <c r="H2655" s="9"/>
      <c r="I2655" s="9"/>
    </row>
    <row r="2656" spans="1:9" x14ac:dyDescent="0.25">
      <c r="A2656" s="10" t="s">
        <v>540</v>
      </c>
      <c r="B2656" s="11" t="s">
        <v>237</v>
      </c>
      <c r="C2656" s="18">
        <v>2019</v>
      </c>
      <c r="D2656" s="12">
        <v>2.2101313320825517</v>
      </c>
      <c r="E2656" s="12"/>
      <c r="F2656" s="12">
        <v>0</v>
      </c>
      <c r="G2656" s="12"/>
      <c r="H2656" s="12"/>
      <c r="I2656" s="12"/>
    </row>
    <row r="2657" spans="1:9" x14ac:dyDescent="0.25">
      <c r="A2657" s="10" t="s">
        <v>540</v>
      </c>
      <c r="B2657" s="11" t="s">
        <v>237</v>
      </c>
      <c r="C2657" s="18">
        <v>2020</v>
      </c>
      <c r="D2657" s="12">
        <v>2.3342140026420077</v>
      </c>
      <c r="E2657" s="12"/>
      <c r="F2657" s="12"/>
      <c r="G2657" s="12"/>
      <c r="H2657" s="12"/>
      <c r="I2657" s="12"/>
    </row>
    <row r="2658" spans="1:9" x14ac:dyDescent="0.25">
      <c r="A2658" s="7" t="s">
        <v>540</v>
      </c>
      <c r="B2658" s="8" t="s">
        <v>542</v>
      </c>
      <c r="C2658" s="17">
        <v>2015</v>
      </c>
      <c r="D2658" s="9">
        <v>8.199090219924468</v>
      </c>
      <c r="E2658" s="9">
        <v>6.1665815146555518</v>
      </c>
      <c r="F2658" s="9">
        <v>6.3278822283935918</v>
      </c>
      <c r="G2658" s="9"/>
      <c r="H2658" s="9"/>
      <c r="I2658" s="9"/>
    </row>
    <row r="2659" spans="1:9" x14ac:dyDescent="0.25">
      <c r="A2659" s="7" t="s">
        <v>540</v>
      </c>
      <c r="B2659" s="8" t="s">
        <v>542</v>
      </c>
      <c r="C2659" s="17">
        <v>2016</v>
      </c>
      <c r="D2659" s="9">
        <v>7.8234231402183072</v>
      </c>
      <c r="E2659" s="9">
        <v>5.8194596305573212</v>
      </c>
      <c r="F2659" s="9">
        <v>6.0036068421384767</v>
      </c>
      <c r="G2659" s="9"/>
      <c r="H2659" s="9"/>
      <c r="I2659" s="9"/>
    </row>
    <row r="2660" spans="1:9" x14ac:dyDescent="0.25">
      <c r="A2660" s="7" t="s">
        <v>540</v>
      </c>
      <c r="B2660" s="8" t="s">
        <v>542</v>
      </c>
      <c r="C2660" s="17">
        <v>2017</v>
      </c>
      <c r="D2660" s="9">
        <v>7.7466585852034884</v>
      </c>
      <c r="E2660" s="9">
        <v>6.0127807606131549</v>
      </c>
      <c r="F2660" s="9">
        <v>6.7849831182029066</v>
      </c>
      <c r="G2660" s="9"/>
      <c r="H2660" s="9"/>
      <c r="I2660" s="9"/>
    </row>
    <row r="2661" spans="1:9" x14ac:dyDescent="0.25">
      <c r="A2661" s="7" t="s">
        <v>540</v>
      </c>
      <c r="B2661" s="8" t="s">
        <v>542</v>
      </c>
      <c r="C2661" s="17">
        <v>2018</v>
      </c>
      <c r="D2661" s="9">
        <v>8.3386626721765573</v>
      </c>
      <c r="E2661" s="9">
        <v>6.341705648286613</v>
      </c>
      <c r="F2661" s="9">
        <v>7.1550664962737631</v>
      </c>
      <c r="G2661" s="9"/>
      <c r="H2661" s="9"/>
      <c r="I2661" s="9"/>
    </row>
    <row r="2662" spans="1:9" x14ac:dyDescent="0.25">
      <c r="A2662" s="10" t="s">
        <v>540</v>
      </c>
      <c r="B2662" s="11" t="s">
        <v>542</v>
      </c>
      <c r="C2662" s="18">
        <v>2019</v>
      </c>
      <c r="D2662" s="12">
        <v>16.062655425486746</v>
      </c>
      <c r="E2662" s="12">
        <v>12.231327009050267</v>
      </c>
      <c r="F2662" s="12">
        <v>14.665608982182084</v>
      </c>
      <c r="G2662" s="12">
        <v>0</v>
      </c>
      <c r="H2662" s="12"/>
      <c r="I2662" s="12"/>
    </row>
    <row r="2663" spans="1:9" x14ac:dyDescent="0.25">
      <c r="A2663" s="10" t="s">
        <v>540</v>
      </c>
      <c r="B2663" s="11" t="s">
        <v>542</v>
      </c>
      <c r="C2663" s="18">
        <v>2020</v>
      </c>
      <c r="D2663" s="12">
        <v>8.2528232457809931</v>
      </c>
      <c r="E2663" s="12">
        <v>6.3374280655157147</v>
      </c>
      <c r="F2663" s="12">
        <v>7.3086913086913086</v>
      </c>
      <c r="G2663" s="12"/>
      <c r="H2663" s="12"/>
      <c r="I2663" s="12"/>
    </row>
    <row r="2664" spans="1:9" x14ac:dyDescent="0.25">
      <c r="A2664" s="7" t="s">
        <v>543</v>
      </c>
      <c r="B2664" s="8" t="s">
        <v>544</v>
      </c>
      <c r="C2664" s="17">
        <v>2015</v>
      </c>
      <c r="D2664" s="9">
        <v>16.687257897575474</v>
      </c>
      <c r="E2664" s="9">
        <v>18.281818334734378</v>
      </c>
      <c r="F2664" s="9">
        <v>23.333333333333332</v>
      </c>
      <c r="G2664" s="9"/>
      <c r="H2664" s="9"/>
      <c r="I2664" s="9"/>
    </row>
    <row r="2665" spans="1:9" x14ac:dyDescent="0.25">
      <c r="A2665" s="7" t="s">
        <v>543</v>
      </c>
      <c r="B2665" s="8" t="s">
        <v>544</v>
      </c>
      <c r="C2665" s="17">
        <v>2016</v>
      </c>
      <c r="D2665" s="9">
        <v>15.859967805376478</v>
      </c>
      <c r="E2665" s="9">
        <v>17.326409769384256</v>
      </c>
      <c r="F2665" s="9">
        <v>20.749999999999996</v>
      </c>
      <c r="G2665" s="9"/>
      <c r="H2665" s="9"/>
      <c r="I2665" s="9"/>
    </row>
    <row r="2666" spans="1:9" x14ac:dyDescent="0.25">
      <c r="A2666" s="7" t="s">
        <v>543</v>
      </c>
      <c r="B2666" s="8" t="s">
        <v>544</v>
      </c>
      <c r="C2666" s="17">
        <v>2017</v>
      </c>
      <c r="D2666" s="9">
        <v>15.051130632753768</v>
      </c>
      <c r="E2666" s="9">
        <v>17.660475096346634</v>
      </c>
      <c r="F2666" s="9">
        <v>17.208333333333332</v>
      </c>
      <c r="G2666" s="9"/>
      <c r="H2666" s="9"/>
      <c r="I2666" s="9"/>
    </row>
    <row r="2667" spans="1:9" x14ac:dyDescent="0.25">
      <c r="A2667" s="7" t="s">
        <v>543</v>
      </c>
      <c r="B2667" s="8" t="s">
        <v>544</v>
      </c>
      <c r="C2667" s="17">
        <v>2018</v>
      </c>
      <c r="D2667" s="9"/>
      <c r="E2667" s="9">
        <v>47.033002323631287</v>
      </c>
      <c r="F2667" s="9">
        <v>20.5</v>
      </c>
      <c r="G2667" s="9"/>
      <c r="H2667" s="9"/>
      <c r="I2667" s="9"/>
    </row>
    <row r="2668" spans="1:9" x14ac:dyDescent="0.25">
      <c r="A2668" s="10" t="s">
        <v>543</v>
      </c>
      <c r="B2668" s="11" t="s">
        <v>544</v>
      </c>
      <c r="C2668" s="18">
        <v>2019</v>
      </c>
      <c r="D2668" s="12"/>
      <c r="E2668" s="12">
        <v>51.770134228187921</v>
      </c>
      <c r="F2668" s="12">
        <v>34.9</v>
      </c>
      <c r="G2668" s="12"/>
      <c r="H2668" s="12"/>
      <c r="I2668" s="12"/>
    </row>
    <row r="2669" spans="1:9" x14ac:dyDescent="0.25">
      <c r="A2669" s="7" t="s">
        <v>543</v>
      </c>
      <c r="B2669" s="8" t="s">
        <v>545</v>
      </c>
      <c r="C2669" s="17">
        <v>2015</v>
      </c>
      <c r="D2669" s="9">
        <v>13.732703425326747</v>
      </c>
      <c r="E2669" s="9">
        <v>15.193048522062666</v>
      </c>
      <c r="F2669" s="9">
        <v>24.236347134489122</v>
      </c>
      <c r="G2669" s="9"/>
      <c r="H2669" s="9"/>
      <c r="I2669" s="9"/>
    </row>
    <row r="2670" spans="1:9" x14ac:dyDescent="0.25">
      <c r="A2670" s="7" t="s">
        <v>543</v>
      </c>
      <c r="B2670" s="8" t="s">
        <v>545</v>
      </c>
      <c r="C2670" s="17">
        <v>2016</v>
      </c>
      <c r="D2670" s="9">
        <v>12.376442969489666</v>
      </c>
      <c r="E2670" s="9">
        <v>14.031118660726639</v>
      </c>
      <c r="F2670" s="9">
        <v>21.135191401259856</v>
      </c>
      <c r="G2670" s="9"/>
      <c r="H2670" s="9"/>
      <c r="I2670" s="9"/>
    </row>
    <row r="2671" spans="1:9" x14ac:dyDescent="0.25">
      <c r="A2671" s="7" t="s">
        <v>543</v>
      </c>
      <c r="B2671" s="8" t="s">
        <v>545</v>
      </c>
      <c r="C2671" s="17">
        <v>2017</v>
      </c>
      <c r="D2671" s="9">
        <v>11.59412192958313</v>
      </c>
      <c r="E2671" s="9">
        <v>13.148231607477008</v>
      </c>
      <c r="F2671" s="9">
        <v>15.541999006406963</v>
      </c>
      <c r="G2671" s="9"/>
      <c r="H2671" s="9"/>
      <c r="I2671" s="9"/>
    </row>
    <row r="2672" spans="1:9" x14ac:dyDescent="0.25">
      <c r="A2672" s="7" t="s">
        <v>543</v>
      </c>
      <c r="B2672" s="8" t="s">
        <v>545</v>
      </c>
      <c r="C2672" s="17">
        <v>2018</v>
      </c>
      <c r="D2672" s="9">
        <v>11.650059965035217</v>
      </c>
      <c r="E2672" s="9">
        <v>12.984716850498685</v>
      </c>
      <c r="F2672" s="9">
        <v>16.476742581090409</v>
      </c>
      <c r="G2672" s="9"/>
      <c r="H2672" s="9"/>
      <c r="I2672" s="9"/>
    </row>
    <row r="2673" spans="1:9" x14ac:dyDescent="0.25">
      <c r="A2673" s="10" t="s">
        <v>543</v>
      </c>
      <c r="B2673" s="11" t="s">
        <v>545</v>
      </c>
      <c r="C2673" s="18">
        <v>2019</v>
      </c>
      <c r="D2673" s="12">
        <v>11.303922633923721</v>
      </c>
      <c r="E2673" s="12">
        <v>12.964192465497948</v>
      </c>
      <c r="F2673" s="12">
        <v>13.635108481262327</v>
      </c>
      <c r="G2673" s="12"/>
      <c r="H2673" s="12"/>
      <c r="I2673" s="12"/>
    </row>
    <row r="2674" spans="1:9" x14ac:dyDescent="0.25">
      <c r="A2674" s="10" t="s">
        <v>543</v>
      </c>
      <c r="B2674" s="11" t="s">
        <v>545</v>
      </c>
      <c r="C2674" s="18">
        <v>2020</v>
      </c>
      <c r="D2674" s="12">
        <v>13.434117647058823</v>
      </c>
      <c r="E2674" s="12">
        <v>15.364754098360656</v>
      </c>
      <c r="F2674" s="12">
        <v>17.760869565217391</v>
      </c>
      <c r="G2674" s="12"/>
      <c r="H2674" s="12"/>
      <c r="I2674" s="12"/>
    </row>
    <row r="2675" spans="1:9" x14ac:dyDescent="0.25">
      <c r="A2675" s="7" t="s">
        <v>543</v>
      </c>
      <c r="B2675" s="8" t="s">
        <v>546</v>
      </c>
      <c r="C2675" s="17">
        <v>2015</v>
      </c>
      <c r="D2675" s="9"/>
      <c r="E2675" s="9"/>
      <c r="F2675" s="9">
        <v>47.219800569800576</v>
      </c>
      <c r="G2675" s="9"/>
      <c r="H2675" s="9"/>
      <c r="I2675" s="9"/>
    </row>
    <row r="2676" spans="1:9" x14ac:dyDescent="0.25">
      <c r="A2676" s="7" t="s">
        <v>543</v>
      </c>
      <c r="B2676" s="8" t="s">
        <v>546</v>
      </c>
      <c r="C2676" s="17">
        <v>2016</v>
      </c>
      <c r="D2676" s="9"/>
      <c r="E2676" s="9"/>
      <c r="F2676" s="9">
        <v>46.979334174399966</v>
      </c>
      <c r="G2676" s="9"/>
      <c r="H2676" s="9"/>
      <c r="I2676" s="9"/>
    </row>
    <row r="2677" spans="1:9" x14ac:dyDescent="0.25">
      <c r="A2677" s="7" t="s">
        <v>543</v>
      </c>
      <c r="B2677" s="8" t="s">
        <v>546</v>
      </c>
      <c r="C2677" s="17">
        <v>2017</v>
      </c>
      <c r="D2677" s="9"/>
      <c r="E2677" s="9"/>
      <c r="F2677" s="9"/>
      <c r="G2677" s="9">
        <v>18</v>
      </c>
      <c r="H2677" s="9"/>
      <c r="I2677" s="9"/>
    </row>
    <row r="2678" spans="1:9" x14ac:dyDescent="0.25">
      <c r="A2678" s="7" t="s">
        <v>543</v>
      </c>
      <c r="B2678" s="8" t="s">
        <v>546</v>
      </c>
      <c r="C2678" s="17">
        <v>2018</v>
      </c>
      <c r="D2678" s="9"/>
      <c r="E2678" s="9"/>
      <c r="F2678" s="9">
        <v>49.695075757575758</v>
      </c>
      <c r="G2678" s="9">
        <v>18</v>
      </c>
      <c r="H2678" s="9"/>
      <c r="I2678" s="9"/>
    </row>
    <row r="2679" spans="1:9" x14ac:dyDescent="0.25">
      <c r="A2679" s="7" t="s">
        <v>543</v>
      </c>
      <c r="B2679" s="8" t="s">
        <v>547</v>
      </c>
      <c r="C2679" s="17">
        <v>2015</v>
      </c>
      <c r="D2679" s="9">
        <v>10.512893386868697</v>
      </c>
      <c r="E2679" s="9">
        <v>13.561800678075848</v>
      </c>
      <c r="F2679" s="9">
        <v>17.366455547736336</v>
      </c>
      <c r="G2679" s="9"/>
      <c r="H2679" s="9"/>
      <c r="I2679" s="9"/>
    </row>
    <row r="2680" spans="1:9" x14ac:dyDescent="0.25">
      <c r="A2680" s="7" t="s">
        <v>543</v>
      </c>
      <c r="B2680" s="8" t="s">
        <v>547</v>
      </c>
      <c r="C2680" s="17">
        <v>2016</v>
      </c>
      <c r="D2680" s="9"/>
      <c r="E2680" s="9"/>
      <c r="F2680" s="9"/>
      <c r="G2680" s="9"/>
      <c r="H2680" s="9"/>
      <c r="I2680" s="9"/>
    </row>
    <row r="2681" spans="1:9" x14ac:dyDescent="0.25">
      <c r="A2681" s="7" t="s">
        <v>543</v>
      </c>
      <c r="B2681" s="8" t="s">
        <v>547</v>
      </c>
      <c r="C2681" s="17">
        <v>2017</v>
      </c>
      <c r="D2681" s="9"/>
      <c r="E2681" s="9"/>
      <c r="F2681" s="9"/>
      <c r="G2681" s="9"/>
      <c r="H2681" s="9"/>
      <c r="I2681" s="9"/>
    </row>
    <row r="2682" spans="1:9" x14ac:dyDescent="0.25">
      <c r="A2682" s="7" t="s">
        <v>543</v>
      </c>
      <c r="B2682" s="8" t="s">
        <v>547</v>
      </c>
      <c r="C2682" s="17">
        <v>2018</v>
      </c>
      <c r="D2682" s="9"/>
      <c r="E2682" s="9"/>
      <c r="F2682" s="9"/>
      <c r="G2682" s="9"/>
      <c r="H2682" s="9"/>
      <c r="I2682" s="9"/>
    </row>
    <row r="2683" spans="1:9" x14ac:dyDescent="0.25">
      <c r="A2683" s="7" t="s">
        <v>543</v>
      </c>
      <c r="B2683" s="8" t="s">
        <v>548</v>
      </c>
      <c r="C2683" s="17">
        <v>2015</v>
      </c>
      <c r="D2683" s="9">
        <v>11.258459819750142</v>
      </c>
      <c r="E2683" s="9">
        <v>12.95288887306377</v>
      </c>
      <c r="F2683" s="9">
        <v>16.285051602986382</v>
      </c>
      <c r="G2683" s="9"/>
      <c r="H2683" s="9"/>
      <c r="I2683" s="9"/>
    </row>
    <row r="2684" spans="1:9" x14ac:dyDescent="0.25">
      <c r="A2684" s="7" t="s">
        <v>543</v>
      </c>
      <c r="B2684" s="8" t="s">
        <v>548</v>
      </c>
      <c r="C2684" s="17">
        <v>2016</v>
      </c>
      <c r="D2684" s="9">
        <v>8.1530305067611355</v>
      </c>
      <c r="E2684" s="9">
        <v>10.453055896126406</v>
      </c>
      <c r="F2684" s="9">
        <v>17.072168109668109</v>
      </c>
      <c r="G2684" s="9"/>
      <c r="H2684" s="9"/>
      <c r="I2684" s="9"/>
    </row>
    <row r="2685" spans="1:9" x14ac:dyDescent="0.25">
      <c r="A2685" s="7" t="s">
        <v>543</v>
      </c>
      <c r="B2685" s="8" t="s">
        <v>548</v>
      </c>
      <c r="C2685" s="17">
        <v>2017</v>
      </c>
      <c r="D2685" s="9">
        <v>8.0756296886704266</v>
      </c>
      <c r="E2685" s="9">
        <v>9.6672057955792638</v>
      </c>
      <c r="F2685" s="9">
        <v>12.043640350877192</v>
      </c>
      <c r="G2685" s="9"/>
      <c r="H2685" s="9"/>
      <c r="I2685" s="9"/>
    </row>
    <row r="2686" spans="1:9" x14ac:dyDescent="0.25">
      <c r="A2686" s="7" t="s">
        <v>543</v>
      </c>
      <c r="B2686" s="8" t="s">
        <v>548</v>
      </c>
      <c r="C2686" s="17">
        <v>2018</v>
      </c>
      <c r="D2686" s="9">
        <v>7.2181934417164486</v>
      </c>
      <c r="E2686" s="9">
        <v>9.8252274301301323</v>
      </c>
      <c r="F2686" s="9">
        <v>15.48086124401914</v>
      </c>
      <c r="G2686" s="9"/>
      <c r="H2686" s="9"/>
      <c r="I2686" s="9"/>
    </row>
    <row r="2687" spans="1:9" x14ac:dyDescent="0.25">
      <c r="A2687" s="10" t="s">
        <v>543</v>
      </c>
      <c r="B2687" s="11" t="s">
        <v>548</v>
      </c>
      <c r="C2687" s="18">
        <v>2019</v>
      </c>
      <c r="D2687" s="12">
        <v>11.015909972836631</v>
      </c>
      <c r="E2687" s="12">
        <v>16.153582223674537</v>
      </c>
      <c r="F2687" s="12">
        <v>25.637010676156585</v>
      </c>
      <c r="G2687" s="12"/>
      <c r="H2687" s="12"/>
      <c r="I2687" s="12"/>
    </row>
    <row r="2688" spans="1:9" x14ac:dyDescent="0.25">
      <c r="A2688" s="10" t="s">
        <v>543</v>
      </c>
      <c r="B2688" s="11" t="s">
        <v>548</v>
      </c>
      <c r="C2688" s="18">
        <v>2020</v>
      </c>
      <c r="D2688" s="12">
        <v>5.4563591022443889</v>
      </c>
      <c r="E2688" s="12">
        <v>9.1444385872430161</v>
      </c>
      <c r="F2688" s="12">
        <v>9.6666666666666661</v>
      </c>
      <c r="G2688" s="12"/>
      <c r="H2688" s="12"/>
      <c r="I2688" s="12"/>
    </row>
    <row r="2689" spans="1:9" x14ac:dyDescent="0.25">
      <c r="A2689" s="7" t="s">
        <v>543</v>
      </c>
      <c r="B2689" s="8" t="s">
        <v>549</v>
      </c>
      <c r="C2689" s="17">
        <v>2015</v>
      </c>
      <c r="D2689" s="9">
        <v>15.192485727089677</v>
      </c>
      <c r="E2689" s="9">
        <v>17.377690735657406</v>
      </c>
      <c r="F2689" s="9">
        <v>19.263888888888889</v>
      </c>
      <c r="G2689" s="9"/>
      <c r="H2689" s="9"/>
      <c r="I2689" s="9"/>
    </row>
    <row r="2690" spans="1:9" x14ac:dyDescent="0.25">
      <c r="A2690" s="7" t="s">
        <v>543</v>
      </c>
      <c r="B2690" s="8" t="s">
        <v>549</v>
      </c>
      <c r="C2690" s="17">
        <v>2016</v>
      </c>
      <c r="D2690" s="9">
        <v>13.233915291780383</v>
      </c>
      <c r="E2690" s="9">
        <v>15.682239789196311</v>
      </c>
      <c r="F2690" s="9">
        <v>16.46971872017669</v>
      </c>
      <c r="G2690" s="9"/>
      <c r="H2690" s="9"/>
      <c r="I2690" s="9"/>
    </row>
    <row r="2691" spans="1:9" x14ac:dyDescent="0.25">
      <c r="A2691" s="7" t="s">
        <v>543</v>
      </c>
      <c r="B2691" s="8" t="s">
        <v>549</v>
      </c>
      <c r="C2691" s="17">
        <v>2017</v>
      </c>
      <c r="D2691" s="9">
        <v>13.313984133535882</v>
      </c>
      <c r="E2691" s="9">
        <v>15.355154145458336</v>
      </c>
      <c r="F2691" s="9">
        <v>16.367948717948718</v>
      </c>
      <c r="G2691" s="9"/>
      <c r="H2691" s="9"/>
      <c r="I2691" s="9"/>
    </row>
    <row r="2692" spans="1:9" x14ac:dyDescent="0.25">
      <c r="A2692" s="7" t="s">
        <v>543</v>
      </c>
      <c r="B2692" s="8" t="s">
        <v>549</v>
      </c>
      <c r="C2692" s="17">
        <v>2018</v>
      </c>
      <c r="D2692" s="9">
        <v>12.717472507090585</v>
      </c>
      <c r="E2692" s="9">
        <v>14.337181606481328</v>
      </c>
      <c r="F2692" s="9">
        <v>14.562470862470862</v>
      </c>
      <c r="G2692" s="9"/>
      <c r="H2692" s="9"/>
      <c r="I2692" s="9"/>
    </row>
    <row r="2693" spans="1:9" x14ac:dyDescent="0.25">
      <c r="A2693" s="10" t="s">
        <v>543</v>
      </c>
      <c r="B2693" s="11" t="s">
        <v>549</v>
      </c>
      <c r="C2693" s="18">
        <v>2019</v>
      </c>
      <c r="D2693" s="12">
        <v>13.595510204081632</v>
      </c>
      <c r="E2693" s="12">
        <v>15.80466472303207</v>
      </c>
      <c r="F2693" s="12">
        <v>15.269798657718122</v>
      </c>
      <c r="G2693" s="12"/>
      <c r="H2693" s="12"/>
      <c r="I2693" s="12"/>
    </row>
    <row r="2694" spans="1:9" x14ac:dyDescent="0.25">
      <c r="A2694" s="7" t="s">
        <v>543</v>
      </c>
      <c r="B2694" s="8" t="s">
        <v>550</v>
      </c>
      <c r="C2694" s="17">
        <v>2015</v>
      </c>
      <c r="D2694" s="9">
        <v>15.466033493520875</v>
      </c>
      <c r="E2694" s="9">
        <v>15.540090705572638</v>
      </c>
      <c r="F2694" s="9">
        <v>15.091973027880849</v>
      </c>
      <c r="G2694" s="9">
        <v>3.5931372549019613</v>
      </c>
      <c r="H2694" s="9"/>
      <c r="I2694" s="9"/>
    </row>
    <row r="2695" spans="1:9" x14ac:dyDescent="0.25">
      <c r="A2695" s="7" t="s">
        <v>543</v>
      </c>
      <c r="B2695" s="8" t="s">
        <v>550</v>
      </c>
      <c r="C2695" s="17">
        <v>2016</v>
      </c>
      <c r="D2695" s="9">
        <v>14.835731863272242</v>
      </c>
      <c r="E2695" s="9">
        <v>15.422819509939272</v>
      </c>
      <c r="F2695" s="9">
        <v>15.226663415740859</v>
      </c>
      <c r="G2695" s="9">
        <v>2.4313725490196081</v>
      </c>
      <c r="H2695" s="9"/>
      <c r="I2695" s="9"/>
    </row>
    <row r="2696" spans="1:9" x14ac:dyDescent="0.25">
      <c r="A2696" s="7" t="s">
        <v>543</v>
      </c>
      <c r="B2696" s="8" t="s">
        <v>550</v>
      </c>
      <c r="C2696" s="17">
        <v>2017</v>
      </c>
      <c r="D2696" s="9">
        <v>13.782909224223124</v>
      </c>
      <c r="E2696" s="9">
        <v>14.397896259222591</v>
      </c>
      <c r="F2696" s="9">
        <v>14.259316229395823</v>
      </c>
      <c r="G2696" s="9">
        <v>5.6545900178253117</v>
      </c>
      <c r="H2696" s="9"/>
      <c r="I2696" s="9"/>
    </row>
    <row r="2697" spans="1:9" x14ac:dyDescent="0.25">
      <c r="A2697" s="7" t="s">
        <v>543</v>
      </c>
      <c r="B2697" s="8" t="s">
        <v>550</v>
      </c>
      <c r="C2697" s="17">
        <v>2018</v>
      </c>
      <c r="D2697" s="9">
        <v>13.37154065553608</v>
      </c>
      <c r="E2697" s="9">
        <v>13.906926822436844</v>
      </c>
      <c r="F2697" s="9">
        <v>14.0387179508178</v>
      </c>
      <c r="G2697" s="9">
        <v>5.8265318745581913</v>
      </c>
      <c r="H2697" s="9"/>
      <c r="I2697" s="9"/>
    </row>
    <row r="2698" spans="1:9" x14ac:dyDescent="0.25">
      <c r="A2698" s="10" t="s">
        <v>543</v>
      </c>
      <c r="B2698" s="11" t="s">
        <v>550</v>
      </c>
      <c r="C2698" s="18">
        <v>2019</v>
      </c>
      <c r="D2698" s="12">
        <v>25.075400608289073</v>
      </c>
      <c r="E2698" s="12">
        <v>25.713507842941354</v>
      </c>
      <c r="F2698" s="12">
        <v>26.487986270022883</v>
      </c>
      <c r="G2698" s="12">
        <v>13.462686567164178</v>
      </c>
      <c r="H2698" s="12"/>
      <c r="I2698" s="12"/>
    </row>
    <row r="2699" spans="1:9" x14ac:dyDescent="0.25">
      <c r="A2699" s="10" t="s">
        <v>543</v>
      </c>
      <c r="B2699" s="11" t="s">
        <v>550</v>
      </c>
      <c r="C2699" s="18">
        <v>2020</v>
      </c>
      <c r="D2699" s="12">
        <v>14.450883260117768</v>
      </c>
      <c r="E2699" s="12">
        <v>14.529449699054171</v>
      </c>
      <c r="F2699" s="12">
        <v>14.413084112149532</v>
      </c>
      <c r="G2699" s="12">
        <v>6.3</v>
      </c>
      <c r="H2699" s="12"/>
      <c r="I2699" s="12"/>
    </row>
    <row r="2700" spans="1:9" x14ac:dyDescent="0.25">
      <c r="A2700" s="7" t="s">
        <v>543</v>
      </c>
      <c r="B2700" s="8" t="s">
        <v>551</v>
      </c>
      <c r="C2700" s="17">
        <v>2015</v>
      </c>
      <c r="D2700" s="9">
        <v>13.75264369412743</v>
      </c>
      <c r="E2700" s="9">
        <v>13.548075113877045</v>
      </c>
      <c r="F2700" s="9">
        <v>13.142250150060024</v>
      </c>
      <c r="G2700" s="9">
        <v>16.541666666666668</v>
      </c>
      <c r="H2700" s="9"/>
      <c r="I2700" s="9"/>
    </row>
    <row r="2701" spans="1:9" x14ac:dyDescent="0.25">
      <c r="A2701" s="7" t="s">
        <v>543</v>
      </c>
      <c r="B2701" s="8" t="s">
        <v>551</v>
      </c>
      <c r="C2701" s="17">
        <v>2016</v>
      </c>
      <c r="D2701" s="9">
        <v>15.770044129351421</v>
      </c>
      <c r="E2701" s="9">
        <v>14.891782019658336</v>
      </c>
      <c r="F2701" s="9">
        <v>13.827097505668936</v>
      </c>
      <c r="G2701" s="9">
        <v>8.6666666666666661</v>
      </c>
      <c r="H2701" s="9"/>
      <c r="I2701" s="9"/>
    </row>
    <row r="2702" spans="1:9" x14ac:dyDescent="0.25">
      <c r="A2702" s="10" t="s">
        <v>543</v>
      </c>
      <c r="B2702" s="11" t="s">
        <v>551</v>
      </c>
      <c r="C2702" s="18">
        <v>2019</v>
      </c>
      <c r="D2702" s="12">
        <v>15.307971014492754</v>
      </c>
      <c r="E2702" s="12">
        <v>13.410771704180064</v>
      </c>
      <c r="F2702" s="12">
        <v>10.50925925925926</v>
      </c>
      <c r="G2702" s="12">
        <v>35</v>
      </c>
      <c r="H2702" s="12"/>
      <c r="I2702" s="12"/>
    </row>
    <row r="2703" spans="1:9" x14ac:dyDescent="0.25">
      <c r="A2703" s="7" t="s">
        <v>543</v>
      </c>
      <c r="B2703" s="8" t="s">
        <v>552</v>
      </c>
      <c r="C2703" s="17">
        <v>2015</v>
      </c>
      <c r="D2703" s="9">
        <v>12.226372364927235</v>
      </c>
      <c r="E2703" s="9">
        <v>16.089758298567023</v>
      </c>
      <c r="F2703" s="9">
        <v>16.625</v>
      </c>
      <c r="G2703" s="9"/>
      <c r="H2703" s="9"/>
      <c r="I2703" s="9"/>
    </row>
    <row r="2704" spans="1:9" x14ac:dyDescent="0.25">
      <c r="A2704" s="7" t="s">
        <v>543</v>
      </c>
      <c r="B2704" s="8" t="s">
        <v>552</v>
      </c>
      <c r="C2704" s="17">
        <v>2016</v>
      </c>
      <c r="D2704" s="9">
        <v>12.156054029862233</v>
      </c>
      <c r="E2704" s="9">
        <v>14.425871200386856</v>
      </c>
      <c r="F2704" s="9">
        <v>14.958333333333334</v>
      </c>
      <c r="G2704" s="9"/>
      <c r="H2704" s="9"/>
      <c r="I2704" s="9"/>
    </row>
    <row r="2705" spans="1:9" x14ac:dyDescent="0.25">
      <c r="A2705" s="7" t="s">
        <v>543</v>
      </c>
      <c r="B2705" s="8" t="s">
        <v>552</v>
      </c>
      <c r="C2705" s="17">
        <v>2017</v>
      </c>
      <c r="D2705" s="9">
        <v>12.49782577437332</v>
      </c>
      <c r="E2705" s="9">
        <v>11.362563630833236</v>
      </c>
      <c r="F2705" s="9">
        <v>13.791666666666666</v>
      </c>
      <c r="G2705" s="9"/>
      <c r="H2705" s="9"/>
      <c r="I2705" s="9"/>
    </row>
    <row r="2706" spans="1:9" x14ac:dyDescent="0.25">
      <c r="A2706" s="7" t="s">
        <v>543</v>
      </c>
      <c r="B2706" s="8" t="s">
        <v>552</v>
      </c>
      <c r="C2706" s="17">
        <v>2018</v>
      </c>
      <c r="D2706" s="9">
        <v>10.562291435812954</v>
      </c>
      <c r="E2706" s="9">
        <v>12.783376886092562</v>
      </c>
      <c r="F2706" s="9">
        <v>11.772727272727273</v>
      </c>
      <c r="G2706" s="9"/>
      <c r="H2706" s="9"/>
      <c r="I2706" s="9"/>
    </row>
    <row r="2707" spans="1:9" x14ac:dyDescent="0.25">
      <c r="A2707" s="10" t="s">
        <v>543</v>
      </c>
      <c r="B2707" s="11" t="s">
        <v>552</v>
      </c>
      <c r="C2707" s="18">
        <v>2019</v>
      </c>
      <c r="D2707" s="12">
        <v>14.889558870199936</v>
      </c>
      <c r="E2707" s="12">
        <v>16.774120317820657</v>
      </c>
      <c r="F2707" s="12">
        <v>18.68</v>
      </c>
      <c r="G2707" s="12"/>
      <c r="H2707" s="12"/>
      <c r="I2707" s="12"/>
    </row>
    <row r="2708" spans="1:9" x14ac:dyDescent="0.25">
      <c r="A2708" s="10" t="s">
        <v>543</v>
      </c>
      <c r="B2708" s="11" t="s">
        <v>552</v>
      </c>
      <c r="C2708" s="18">
        <v>2020</v>
      </c>
      <c r="D2708" s="12">
        <v>10.039999999999999</v>
      </c>
      <c r="E2708" s="12">
        <v>11.909547738693467</v>
      </c>
      <c r="F2708" s="12">
        <v>14.416666666666666</v>
      </c>
      <c r="G2708" s="12"/>
      <c r="H2708" s="12"/>
      <c r="I2708" s="12"/>
    </row>
    <row r="2709" spans="1:9" x14ac:dyDescent="0.25">
      <c r="A2709" s="7" t="s">
        <v>543</v>
      </c>
      <c r="B2709" s="8" t="s">
        <v>553</v>
      </c>
      <c r="C2709" s="17">
        <v>2015</v>
      </c>
      <c r="D2709" s="9">
        <v>13.52252569337694</v>
      </c>
      <c r="E2709" s="9">
        <v>13.97777496303774</v>
      </c>
      <c r="F2709" s="9">
        <v>13.986780808873249</v>
      </c>
      <c r="G2709" s="9">
        <v>13.999828077325057</v>
      </c>
      <c r="H2709" s="9">
        <v>18.816666666666666</v>
      </c>
      <c r="I2709" s="9"/>
    </row>
    <row r="2710" spans="1:9" x14ac:dyDescent="0.25">
      <c r="A2710" s="7" t="s">
        <v>543</v>
      </c>
      <c r="B2710" s="8" t="s">
        <v>553</v>
      </c>
      <c r="C2710" s="17">
        <v>2016</v>
      </c>
      <c r="D2710" s="9">
        <v>12.931800044859767</v>
      </c>
      <c r="E2710" s="9">
        <v>12.917340154473955</v>
      </c>
      <c r="F2710" s="9">
        <v>12.579756822457007</v>
      </c>
      <c r="G2710" s="9">
        <v>13.471395735567164</v>
      </c>
      <c r="H2710" s="9">
        <v>16.887654320987654</v>
      </c>
      <c r="I2710" s="9"/>
    </row>
    <row r="2711" spans="1:9" x14ac:dyDescent="0.25">
      <c r="A2711" s="7" t="s">
        <v>543</v>
      </c>
      <c r="B2711" s="8" t="s">
        <v>553</v>
      </c>
      <c r="C2711" s="17">
        <v>2017</v>
      </c>
      <c r="D2711" s="9">
        <v>13.694243475998071</v>
      </c>
      <c r="E2711" s="9">
        <v>13.674179711757558</v>
      </c>
      <c r="F2711" s="9">
        <v>13.448065312869183</v>
      </c>
      <c r="G2711" s="9">
        <v>13.044565217391305</v>
      </c>
      <c r="H2711" s="9">
        <v>15.111111111111111</v>
      </c>
      <c r="I2711" s="9"/>
    </row>
    <row r="2712" spans="1:9" x14ac:dyDescent="0.25">
      <c r="A2712" s="7" t="s">
        <v>543</v>
      </c>
      <c r="B2712" s="8" t="s">
        <v>554</v>
      </c>
      <c r="C2712" s="17">
        <v>2015</v>
      </c>
      <c r="D2712" s="9">
        <v>17.87418323434785</v>
      </c>
      <c r="E2712" s="9">
        <v>16.866934018603128</v>
      </c>
      <c r="F2712" s="9">
        <v>20.244597333883046</v>
      </c>
      <c r="G2712" s="9"/>
      <c r="H2712" s="9"/>
      <c r="I2712" s="9"/>
    </row>
    <row r="2713" spans="1:9" x14ac:dyDescent="0.25">
      <c r="A2713" s="7" t="s">
        <v>543</v>
      </c>
      <c r="B2713" s="8" t="s">
        <v>554</v>
      </c>
      <c r="C2713" s="17">
        <v>2016</v>
      </c>
      <c r="D2713" s="9">
        <v>15.84494505857252</v>
      </c>
      <c r="E2713" s="9">
        <v>15.051970518588609</v>
      </c>
      <c r="F2713" s="9">
        <v>17.702811447811445</v>
      </c>
      <c r="G2713" s="9"/>
      <c r="H2713" s="9"/>
      <c r="I2713" s="9"/>
    </row>
    <row r="2714" spans="1:9" x14ac:dyDescent="0.25">
      <c r="A2714" s="7" t="s">
        <v>543</v>
      </c>
      <c r="B2714" s="8" t="s">
        <v>554</v>
      </c>
      <c r="C2714" s="17">
        <v>2017</v>
      </c>
      <c r="D2714" s="9">
        <v>15.674133725651672</v>
      </c>
      <c r="E2714" s="9">
        <v>15.14864082675299</v>
      </c>
      <c r="F2714" s="9">
        <v>17.768240740740744</v>
      </c>
      <c r="G2714" s="9"/>
      <c r="H2714" s="9"/>
      <c r="I2714" s="9"/>
    </row>
    <row r="2715" spans="1:9" x14ac:dyDescent="0.25">
      <c r="A2715" s="7" t="s">
        <v>543</v>
      </c>
      <c r="B2715" s="8" t="s">
        <v>554</v>
      </c>
      <c r="C2715" s="17">
        <v>2018</v>
      </c>
      <c r="D2715" s="9">
        <v>13.915931330618315</v>
      </c>
      <c r="E2715" s="9">
        <v>13.942090927105424</v>
      </c>
      <c r="F2715" s="9">
        <v>16.41878900390039</v>
      </c>
      <c r="G2715" s="9"/>
      <c r="H2715" s="9"/>
      <c r="I2715" s="9"/>
    </row>
    <row r="2716" spans="1:9" x14ac:dyDescent="0.25">
      <c r="A2716" s="10" t="s">
        <v>543</v>
      </c>
      <c r="B2716" s="11" t="s">
        <v>554</v>
      </c>
      <c r="C2716" s="18">
        <v>2019</v>
      </c>
      <c r="D2716" s="12">
        <v>25.526124672180753</v>
      </c>
      <c r="E2716" s="12">
        <v>25.160113619375092</v>
      </c>
      <c r="F2716" s="12">
        <v>31.133079847908746</v>
      </c>
      <c r="G2716" s="12"/>
      <c r="H2716" s="12"/>
      <c r="I2716" s="12"/>
    </row>
    <row r="2717" spans="1:9" x14ac:dyDescent="0.25">
      <c r="A2717" s="10" t="s">
        <v>543</v>
      </c>
      <c r="B2717" s="11" t="s">
        <v>554</v>
      </c>
      <c r="C2717" s="18">
        <v>2020</v>
      </c>
      <c r="D2717" s="12">
        <v>16.546762589928058</v>
      </c>
      <c r="E2717" s="12">
        <v>16.519083969465647</v>
      </c>
      <c r="F2717" s="12">
        <v>21.300970873786408</v>
      </c>
      <c r="G2717" s="12"/>
      <c r="H2717" s="12"/>
      <c r="I2717" s="12"/>
    </row>
    <row r="2718" spans="1:9" x14ac:dyDescent="0.25">
      <c r="A2718" s="7" t="s">
        <v>543</v>
      </c>
      <c r="B2718" s="8" t="s">
        <v>63</v>
      </c>
      <c r="C2718" s="17">
        <v>2015</v>
      </c>
      <c r="D2718" s="9">
        <v>15.501493606460381</v>
      </c>
      <c r="E2718" s="9">
        <v>15.943110498037944</v>
      </c>
      <c r="F2718" s="9">
        <v>16.442618330486866</v>
      </c>
      <c r="G2718" s="9"/>
      <c r="H2718" s="9"/>
      <c r="I2718" s="9"/>
    </row>
    <row r="2719" spans="1:9" x14ac:dyDescent="0.25">
      <c r="A2719" s="7" t="s">
        <v>543</v>
      </c>
      <c r="B2719" s="8" t="s">
        <v>63</v>
      </c>
      <c r="C2719" s="17">
        <v>2016</v>
      </c>
      <c r="D2719" s="9">
        <v>14.550222268466683</v>
      </c>
      <c r="E2719" s="9">
        <v>14.924811155023805</v>
      </c>
      <c r="F2719" s="9">
        <v>14.414634094375311</v>
      </c>
      <c r="G2719" s="9"/>
      <c r="H2719" s="9"/>
      <c r="I2719" s="9"/>
    </row>
    <row r="2720" spans="1:9" x14ac:dyDescent="0.25">
      <c r="A2720" s="7" t="s">
        <v>543</v>
      </c>
      <c r="B2720" s="8" t="s">
        <v>63</v>
      </c>
      <c r="C2720" s="17">
        <v>2017</v>
      </c>
      <c r="D2720" s="9">
        <v>15.940770270756799</v>
      </c>
      <c r="E2720" s="9">
        <v>15.966049863417529</v>
      </c>
      <c r="F2720" s="9">
        <v>15.821442766562138</v>
      </c>
      <c r="G2720" s="9"/>
      <c r="H2720" s="9"/>
      <c r="I2720" s="9"/>
    </row>
    <row r="2721" spans="1:9" x14ac:dyDescent="0.25">
      <c r="A2721" s="7" t="s">
        <v>543</v>
      </c>
      <c r="B2721" s="8" t="s">
        <v>63</v>
      </c>
      <c r="C2721" s="17">
        <v>2018</v>
      </c>
      <c r="D2721" s="9">
        <v>16.305846532845933</v>
      </c>
      <c r="E2721" s="9">
        <v>15.626598382561477</v>
      </c>
      <c r="F2721" s="9">
        <v>17.053091712611483</v>
      </c>
      <c r="G2721" s="9"/>
      <c r="H2721" s="9"/>
      <c r="I2721" s="9"/>
    </row>
    <row r="2722" spans="1:9" x14ac:dyDescent="0.25">
      <c r="A2722" s="10" t="s">
        <v>543</v>
      </c>
      <c r="B2722" s="11" t="s">
        <v>63</v>
      </c>
      <c r="C2722" s="18">
        <v>2019</v>
      </c>
      <c r="D2722" s="12">
        <v>16.016472478907193</v>
      </c>
      <c r="E2722" s="12">
        <v>15.002237692690203</v>
      </c>
      <c r="F2722" s="12">
        <v>16.544093178036604</v>
      </c>
      <c r="G2722" s="12"/>
      <c r="H2722" s="12"/>
      <c r="I2722" s="12"/>
    </row>
    <row r="2723" spans="1:9" x14ac:dyDescent="0.25">
      <c r="A2723" s="7" t="s">
        <v>543</v>
      </c>
      <c r="B2723" s="8" t="s">
        <v>555</v>
      </c>
      <c r="C2723" s="17">
        <v>2015</v>
      </c>
      <c r="D2723" s="9">
        <v>10.674534078954606</v>
      </c>
      <c r="E2723" s="9">
        <v>14.527803515556409</v>
      </c>
      <c r="F2723" s="9">
        <v>8.3194444444444446</v>
      </c>
      <c r="G2723" s="9"/>
      <c r="H2723" s="9"/>
      <c r="I2723" s="9"/>
    </row>
    <row r="2724" spans="1:9" x14ac:dyDescent="0.25">
      <c r="A2724" s="7" t="s">
        <v>543</v>
      </c>
      <c r="B2724" s="8" t="s">
        <v>555</v>
      </c>
      <c r="C2724" s="17">
        <v>2016</v>
      </c>
      <c r="D2724" s="9">
        <v>10.992334717392623</v>
      </c>
      <c r="E2724" s="9">
        <v>13.468000430538099</v>
      </c>
      <c r="F2724" s="9">
        <v>15.361111111111114</v>
      </c>
      <c r="G2724" s="9"/>
      <c r="H2724" s="9"/>
      <c r="I2724" s="9"/>
    </row>
    <row r="2725" spans="1:9" x14ac:dyDescent="0.25">
      <c r="A2725" s="7" t="s">
        <v>543</v>
      </c>
      <c r="B2725" s="8" t="s">
        <v>555</v>
      </c>
      <c r="C2725" s="17">
        <v>2017</v>
      </c>
      <c r="D2725" s="9">
        <v>10.748201536308807</v>
      </c>
      <c r="E2725" s="9">
        <v>11.852326986223417</v>
      </c>
      <c r="F2725" s="9">
        <v>14.986111111111112</v>
      </c>
      <c r="G2725" s="9"/>
      <c r="H2725" s="9"/>
      <c r="I2725" s="9"/>
    </row>
    <row r="2726" spans="1:9" x14ac:dyDescent="0.25">
      <c r="A2726" s="7" t="s">
        <v>543</v>
      </c>
      <c r="B2726" s="8" t="s">
        <v>555</v>
      </c>
      <c r="C2726" s="17">
        <v>2018</v>
      </c>
      <c r="D2726" s="9">
        <v>12.191761373190658</v>
      </c>
      <c r="E2726" s="9">
        <v>12.919343176607654</v>
      </c>
      <c r="F2726" s="9">
        <v>20.741720085470089</v>
      </c>
      <c r="G2726" s="9"/>
      <c r="H2726" s="9"/>
      <c r="I2726" s="9"/>
    </row>
    <row r="2727" spans="1:9" x14ac:dyDescent="0.25">
      <c r="A2727" s="10" t="s">
        <v>543</v>
      </c>
      <c r="B2727" s="11" t="s">
        <v>555</v>
      </c>
      <c r="C2727" s="18">
        <v>2019</v>
      </c>
      <c r="D2727" s="12">
        <v>24.268558103381267</v>
      </c>
      <c r="E2727" s="12">
        <v>25.109364190931387</v>
      </c>
      <c r="F2727" s="12">
        <v>45.5</v>
      </c>
      <c r="G2727" s="12"/>
      <c r="H2727" s="12"/>
      <c r="I2727" s="12"/>
    </row>
    <row r="2728" spans="1:9" x14ac:dyDescent="0.25">
      <c r="A2728" s="10" t="s">
        <v>543</v>
      </c>
      <c r="B2728" s="11" t="s">
        <v>555</v>
      </c>
      <c r="C2728" s="18">
        <v>2020</v>
      </c>
      <c r="D2728" s="12">
        <v>11.014291719209751</v>
      </c>
      <c r="E2728" s="12">
        <v>11.272301690507152</v>
      </c>
      <c r="F2728" s="12">
        <v>30.80952380952381</v>
      </c>
      <c r="G2728" s="12"/>
      <c r="H2728" s="12"/>
      <c r="I2728" s="12"/>
    </row>
    <row r="2729" spans="1:9" x14ac:dyDescent="0.25">
      <c r="A2729" s="7" t="s">
        <v>543</v>
      </c>
      <c r="B2729" s="8" t="s">
        <v>556</v>
      </c>
      <c r="C2729" s="17">
        <v>2015</v>
      </c>
      <c r="D2729" s="9">
        <v>9.9122481471664639</v>
      </c>
      <c r="E2729" s="9">
        <v>9.7454868783218007</v>
      </c>
      <c r="F2729" s="9">
        <v>9.8529411764705888</v>
      </c>
      <c r="G2729" s="9"/>
      <c r="H2729" s="9"/>
      <c r="I2729" s="9"/>
    </row>
    <row r="2730" spans="1:9" x14ac:dyDescent="0.25">
      <c r="A2730" s="7" t="s">
        <v>543</v>
      </c>
      <c r="B2730" s="8" t="s">
        <v>556</v>
      </c>
      <c r="C2730" s="17">
        <v>2016</v>
      </c>
      <c r="D2730" s="9">
        <v>8.7905119249020007</v>
      </c>
      <c r="E2730" s="9">
        <v>8.5607548638218454</v>
      </c>
      <c r="F2730" s="9">
        <v>9.637254901960782</v>
      </c>
      <c r="G2730" s="9"/>
      <c r="H2730" s="9"/>
      <c r="I2730" s="9"/>
    </row>
    <row r="2731" spans="1:9" x14ac:dyDescent="0.25">
      <c r="A2731" s="7" t="s">
        <v>543</v>
      </c>
      <c r="B2731" s="8" t="s">
        <v>556</v>
      </c>
      <c r="C2731" s="17">
        <v>2017</v>
      </c>
      <c r="D2731" s="9">
        <v>9.9814930555674888</v>
      </c>
      <c r="E2731" s="9">
        <v>9.8303846420740566</v>
      </c>
      <c r="F2731" s="9">
        <v>9.867647058823529</v>
      </c>
      <c r="G2731" s="9"/>
      <c r="H2731" s="9"/>
      <c r="I2731" s="9"/>
    </row>
    <row r="2732" spans="1:9" x14ac:dyDescent="0.25">
      <c r="A2732" s="7" t="s">
        <v>543</v>
      </c>
      <c r="B2732" s="8" t="s">
        <v>556</v>
      </c>
      <c r="C2732" s="17">
        <v>2018</v>
      </c>
      <c r="D2732" s="9">
        <v>9.7582080949226473</v>
      </c>
      <c r="E2732" s="9">
        <v>10.182777629984454</v>
      </c>
      <c r="F2732" s="9">
        <v>11.158823529411766</v>
      </c>
      <c r="G2732" s="9"/>
      <c r="H2732" s="9"/>
      <c r="I2732" s="9"/>
    </row>
    <row r="2733" spans="1:9" x14ac:dyDescent="0.25">
      <c r="A2733" s="10" t="s">
        <v>543</v>
      </c>
      <c r="B2733" s="11" t="s">
        <v>556</v>
      </c>
      <c r="C2733" s="18">
        <v>2019</v>
      </c>
      <c r="D2733" s="12">
        <v>17.893172841828097</v>
      </c>
      <c r="E2733" s="12">
        <v>17.529411764705884</v>
      </c>
      <c r="F2733" s="12">
        <v>24.25287356321839</v>
      </c>
      <c r="G2733" s="12"/>
      <c r="H2733" s="12"/>
      <c r="I2733" s="12"/>
    </row>
    <row r="2734" spans="1:9" x14ac:dyDescent="0.25">
      <c r="A2734" s="7" t="s">
        <v>543</v>
      </c>
      <c r="B2734" s="8" t="s">
        <v>557</v>
      </c>
      <c r="C2734" s="17">
        <v>2015</v>
      </c>
      <c r="D2734" s="9">
        <v>18.659663983945325</v>
      </c>
      <c r="E2734" s="9">
        <v>20.284318539726677</v>
      </c>
      <c r="F2734" s="9">
        <v>21.678166750985397</v>
      </c>
      <c r="G2734" s="9"/>
      <c r="H2734" s="9"/>
      <c r="I2734" s="9"/>
    </row>
    <row r="2735" spans="1:9" x14ac:dyDescent="0.25">
      <c r="A2735" s="7" t="s">
        <v>543</v>
      </c>
      <c r="B2735" s="8" t="s">
        <v>557</v>
      </c>
      <c r="C2735" s="17">
        <v>2016</v>
      </c>
      <c r="D2735" s="9">
        <v>24.699098667208442</v>
      </c>
      <c r="E2735" s="9">
        <v>24.669440986870157</v>
      </c>
      <c r="F2735" s="9">
        <v>24.182073455625101</v>
      </c>
      <c r="G2735" s="9"/>
      <c r="H2735" s="9"/>
      <c r="I2735" s="9"/>
    </row>
    <row r="2736" spans="1:9" x14ac:dyDescent="0.25">
      <c r="A2736" s="7" t="s">
        <v>543</v>
      </c>
      <c r="B2736" s="8" t="s">
        <v>557</v>
      </c>
      <c r="C2736" s="17">
        <v>2017</v>
      </c>
      <c r="D2736" s="9">
        <v>32.53493732293353</v>
      </c>
      <c r="E2736" s="9">
        <v>28.995043910579067</v>
      </c>
      <c r="F2736" s="9">
        <v>27.29173233390992</v>
      </c>
      <c r="G2736" s="9"/>
      <c r="H2736" s="9"/>
      <c r="I2736" s="9"/>
    </row>
    <row r="2737" spans="1:9" x14ac:dyDescent="0.25">
      <c r="A2737" s="7" t="s">
        <v>543</v>
      </c>
      <c r="B2737" s="8" t="s">
        <v>557</v>
      </c>
      <c r="C2737" s="17">
        <v>2018</v>
      </c>
      <c r="D2737" s="9">
        <v>22.630136997686407</v>
      </c>
      <c r="E2737" s="9">
        <v>22.400796914746365</v>
      </c>
      <c r="F2737" s="9">
        <v>22.565888029979465</v>
      </c>
      <c r="G2737" s="9"/>
      <c r="H2737" s="9"/>
      <c r="I2737" s="9"/>
    </row>
    <row r="2738" spans="1:9" x14ac:dyDescent="0.25">
      <c r="A2738" s="10" t="s">
        <v>543</v>
      </c>
      <c r="B2738" s="11" t="s">
        <v>557</v>
      </c>
      <c r="C2738" s="18">
        <v>2019</v>
      </c>
      <c r="D2738" s="12">
        <v>28.825064897605998</v>
      </c>
      <c r="E2738" s="12">
        <v>32.607498087222645</v>
      </c>
      <c r="F2738" s="12">
        <v>32.206972883231877</v>
      </c>
      <c r="G2738" s="12"/>
      <c r="H2738" s="12"/>
      <c r="I2738" s="12"/>
    </row>
    <row r="2739" spans="1:9" x14ac:dyDescent="0.25">
      <c r="A2739" s="10" t="s">
        <v>543</v>
      </c>
      <c r="B2739" s="11" t="s">
        <v>557</v>
      </c>
      <c r="C2739" s="18">
        <v>2020</v>
      </c>
      <c r="D2739" s="12">
        <v>15.482186732186733</v>
      </c>
      <c r="E2739" s="12">
        <v>18.045234248788368</v>
      </c>
      <c r="F2739" s="12">
        <v>16.685579196217493</v>
      </c>
      <c r="G2739" s="12"/>
      <c r="H2739" s="12"/>
      <c r="I2739" s="12"/>
    </row>
    <row r="2740" spans="1:9" x14ac:dyDescent="0.25">
      <c r="A2740" s="7" t="s">
        <v>543</v>
      </c>
      <c r="B2740" s="8" t="s">
        <v>558</v>
      </c>
      <c r="C2740" s="17">
        <v>2015</v>
      </c>
      <c r="D2740" s="9">
        <v>11.609165741296041</v>
      </c>
      <c r="E2740" s="9"/>
      <c r="F2740" s="9"/>
      <c r="G2740" s="9"/>
      <c r="H2740" s="9"/>
      <c r="I2740" s="9"/>
    </row>
    <row r="2741" spans="1:9" x14ac:dyDescent="0.25">
      <c r="A2741" s="7" t="s">
        <v>543</v>
      </c>
      <c r="B2741" s="8" t="s">
        <v>558</v>
      </c>
      <c r="C2741" s="17">
        <v>2016</v>
      </c>
      <c r="D2741" s="9">
        <v>12.338164278542768</v>
      </c>
      <c r="E2741" s="9"/>
      <c r="F2741" s="9"/>
      <c r="G2741" s="9"/>
      <c r="H2741" s="9"/>
      <c r="I2741" s="9"/>
    </row>
    <row r="2742" spans="1:9" x14ac:dyDescent="0.25">
      <c r="A2742" s="7" t="s">
        <v>543</v>
      </c>
      <c r="B2742" s="8" t="s">
        <v>558</v>
      </c>
      <c r="C2742" s="17">
        <v>2017</v>
      </c>
      <c r="D2742" s="9">
        <v>12.073393327105153</v>
      </c>
      <c r="E2742" s="9"/>
      <c r="F2742" s="9"/>
      <c r="G2742" s="9"/>
      <c r="H2742" s="9"/>
      <c r="I2742" s="9"/>
    </row>
    <row r="2743" spans="1:9" x14ac:dyDescent="0.25">
      <c r="A2743" s="7" t="s">
        <v>543</v>
      </c>
      <c r="B2743" s="8" t="s">
        <v>558</v>
      </c>
      <c r="C2743" s="17">
        <v>2018</v>
      </c>
      <c r="D2743" s="9">
        <v>12.00478191992144</v>
      </c>
      <c r="E2743" s="9"/>
      <c r="F2743" s="9"/>
      <c r="G2743" s="9"/>
      <c r="H2743" s="9"/>
      <c r="I2743" s="9"/>
    </row>
    <row r="2744" spans="1:9" x14ac:dyDescent="0.25">
      <c r="A2744" s="10" t="s">
        <v>543</v>
      </c>
      <c r="B2744" s="11" t="s">
        <v>558</v>
      </c>
      <c r="C2744" s="18">
        <v>2019</v>
      </c>
      <c r="D2744" s="12">
        <v>11.908888729464094</v>
      </c>
      <c r="E2744" s="12"/>
      <c r="F2744" s="12"/>
      <c r="G2744" s="12"/>
      <c r="H2744" s="12"/>
      <c r="I2744" s="12"/>
    </row>
    <row r="2745" spans="1:9" x14ac:dyDescent="0.25">
      <c r="A2745" s="7" t="s">
        <v>543</v>
      </c>
      <c r="B2745" s="8" t="s">
        <v>559</v>
      </c>
      <c r="C2745" s="17">
        <v>2015</v>
      </c>
      <c r="D2745" s="9">
        <v>16.633152572528662</v>
      </c>
      <c r="E2745" s="9">
        <v>18.451211343891647</v>
      </c>
      <c r="F2745" s="9">
        <v>18.730962613841726</v>
      </c>
      <c r="G2745" s="9"/>
      <c r="H2745" s="9"/>
      <c r="I2745" s="9"/>
    </row>
    <row r="2746" spans="1:9" x14ac:dyDescent="0.25">
      <c r="A2746" s="7" t="s">
        <v>543</v>
      </c>
      <c r="B2746" s="8" t="s">
        <v>559</v>
      </c>
      <c r="C2746" s="17">
        <v>2016</v>
      </c>
      <c r="D2746" s="9">
        <v>15.331150796045153</v>
      </c>
      <c r="E2746" s="9">
        <v>16.714346774867373</v>
      </c>
      <c r="F2746" s="9">
        <v>17.148734076876529</v>
      </c>
      <c r="G2746" s="9"/>
      <c r="H2746" s="9"/>
      <c r="I2746" s="9"/>
    </row>
    <row r="2747" spans="1:9" x14ac:dyDescent="0.25">
      <c r="A2747" s="7" t="s">
        <v>543</v>
      </c>
      <c r="B2747" s="8" t="s">
        <v>559</v>
      </c>
      <c r="C2747" s="17">
        <v>2017</v>
      </c>
      <c r="D2747" s="9">
        <v>15.286067243163835</v>
      </c>
      <c r="E2747" s="9">
        <v>17.059652905029211</v>
      </c>
      <c r="F2747" s="9">
        <v>18.280455740578439</v>
      </c>
      <c r="G2747" s="9"/>
      <c r="H2747" s="9"/>
      <c r="I2747" s="9"/>
    </row>
    <row r="2748" spans="1:9" x14ac:dyDescent="0.25">
      <c r="A2748" s="10" t="s">
        <v>543</v>
      </c>
      <c r="B2748" s="11" t="s">
        <v>559</v>
      </c>
      <c r="C2748" s="18">
        <v>2019</v>
      </c>
      <c r="D2748" s="12">
        <v>14.438278073521399</v>
      </c>
      <c r="E2748" s="12">
        <v>15.862527427168647</v>
      </c>
      <c r="F2748" s="12">
        <v>16.410360467892097</v>
      </c>
      <c r="G2748" s="12"/>
      <c r="H2748" s="12"/>
      <c r="I2748" s="12"/>
    </row>
    <row r="2749" spans="1:9" x14ac:dyDescent="0.25">
      <c r="A2749" s="7" t="s">
        <v>543</v>
      </c>
      <c r="B2749" s="8" t="s">
        <v>560</v>
      </c>
      <c r="C2749" s="17">
        <v>2015</v>
      </c>
      <c r="D2749" s="9">
        <v>10.543772649705861</v>
      </c>
      <c r="E2749" s="9">
        <v>11.707275305115338</v>
      </c>
      <c r="F2749" s="9">
        <v>18.321032909742588</v>
      </c>
      <c r="G2749" s="9"/>
      <c r="H2749" s="9"/>
      <c r="I2749" s="9"/>
    </row>
    <row r="2750" spans="1:9" x14ac:dyDescent="0.25">
      <c r="A2750" s="7" t="s">
        <v>543</v>
      </c>
      <c r="B2750" s="8" t="s">
        <v>560</v>
      </c>
      <c r="C2750" s="17">
        <v>2016</v>
      </c>
      <c r="D2750" s="9">
        <v>8.7703395137378468</v>
      </c>
      <c r="E2750" s="9">
        <v>11.292573684044912</v>
      </c>
      <c r="F2750" s="9">
        <v>16.656565656565657</v>
      </c>
      <c r="G2750" s="9"/>
      <c r="H2750" s="9"/>
      <c r="I2750" s="9"/>
    </row>
    <row r="2751" spans="1:9" x14ac:dyDescent="0.25">
      <c r="A2751" s="7" t="s">
        <v>543</v>
      </c>
      <c r="B2751" s="8" t="s">
        <v>560</v>
      </c>
      <c r="C2751" s="17">
        <v>2017</v>
      </c>
      <c r="D2751" s="9">
        <v>9.0630692167577411</v>
      </c>
      <c r="E2751" s="9">
        <v>10.758749553910844</v>
      </c>
      <c r="F2751" s="9">
        <v>20.060606060606062</v>
      </c>
      <c r="G2751" s="9"/>
      <c r="H2751" s="9"/>
      <c r="I2751" s="9"/>
    </row>
    <row r="2752" spans="1:9" x14ac:dyDescent="0.25">
      <c r="A2752" s="10" t="s">
        <v>543</v>
      </c>
      <c r="B2752" s="11" t="s">
        <v>560</v>
      </c>
      <c r="C2752" s="18">
        <v>2019</v>
      </c>
      <c r="D2752" s="12">
        <v>16.089601769911503</v>
      </c>
      <c r="E2752" s="12">
        <v>19.701545396007727</v>
      </c>
      <c r="F2752" s="12">
        <v>23.493562231759658</v>
      </c>
      <c r="G2752" s="12"/>
      <c r="H2752" s="12"/>
      <c r="I2752" s="12"/>
    </row>
    <row r="2753" spans="1:9" x14ac:dyDescent="0.25">
      <c r="A2753" s="10" t="s">
        <v>543</v>
      </c>
      <c r="B2753" s="11" t="s">
        <v>560</v>
      </c>
      <c r="C2753" s="18">
        <v>2020</v>
      </c>
      <c r="D2753" s="12">
        <v>9.5492957746478879</v>
      </c>
      <c r="E2753" s="12">
        <v>11.226611226611226</v>
      </c>
      <c r="F2753" s="12">
        <v>13.605263157894736</v>
      </c>
      <c r="G2753" s="12"/>
      <c r="H2753" s="12"/>
      <c r="I2753" s="12"/>
    </row>
    <row r="2754" spans="1:9" x14ac:dyDescent="0.25">
      <c r="A2754" s="7" t="s">
        <v>543</v>
      </c>
      <c r="B2754" s="8" t="s">
        <v>561</v>
      </c>
      <c r="C2754" s="17">
        <v>2015</v>
      </c>
      <c r="D2754" s="9">
        <v>12.595857249779042</v>
      </c>
      <c r="E2754" s="9">
        <v>13.916055922079229</v>
      </c>
      <c r="F2754" s="9">
        <v>14.00654206751687</v>
      </c>
      <c r="G2754" s="9">
        <v>17.165307811602784</v>
      </c>
      <c r="H2754" s="9">
        <v>20.225197467056041</v>
      </c>
      <c r="I2754" s="9">
        <v>27.78343907992949</v>
      </c>
    </row>
    <row r="2755" spans="1:9" x14ac:dyDescent="0.25">
      <c r="A2755" s="7" t="s">
        <v>543</v>
      </c>
      <c r="B2755" s="8" t="s">
        <v>561</v>
      </c>
      <c r="C2755" s="17">
        <v>2016</v>
      </c>
      <c r="D2755" s="9">
        <v>11.662095252386822</v>
      </c>
      <c r="E2755" s="9">
        <v>12.789290863756246</v>
      </c>
      <c r="F2755" s="9">
        <v>12.471756416353065</v>
      </c>
      <c r="G2755" s="9">
        <v>15.126214961027413</v>
      </c>
      <c r="H2755" s="9">
        <v>18.826323634303701</v>
      </c>
      <c r="I2755" s="9">
        <v>24.548455851416438</v>
      </c>
    </row>
    <row r="2756" spans="1:9" x14ac:dyDescent="0.25">
      <c r="A2756" s="7" t="s">
        <v>543</v>
      </c>
      <c r="B2756" s="8" t="s">
        <v>561</v>
      </c>
      <c r="C2756" s="17">
        <v>2017</v>
      </c>
      <c r="D2756" s="9">
        <v>11.173788712006532</v>
      </c>
      <c r="E2756" s="9">
        <v>12.160418947598174</v>
      </c>
      <c r="F2756" s="9">
        <v>11.864462360517898</v>
      </c>
      <c r="G2756" s="9">
        <v>13.874648658198044</v>
      </c>
      <c r="H2756" s="9">
        <v>19.679341393472018</v>
      </c>
      <c r="I2756" s="9">
        <v>22.642430935524192</v>
      </c>
    </row>
    <row r="2757" spans="1:9" x14ac:dyDescent="0.25">
      <c r="A2757" s="7" t="s">
        <v>543</v>
      </c>
      <c r="B2757" s="8" t="s">
        <v>561</v>
      </c>
      <c r="C2757" s="17">
        <v>2018</v>
      </c>
      <c r="D2757" s="9">
        <v>10.933121470621519</v>
      </c>
      <c r="E2757" s="9">
        <v>11.601706202338439</v>
      </c>
      <c r="F2757" s="9">
        <v>11.877076064989062</v>
      </c>
      <c r="G2757" s="9">
        <v>13.126340682371772</v>
      </c>
      <c r="H2757" s="9">
        <v>21.790430485853488</v>
      </c>
      <c r="I2757" s="9">
        <v>20.988631662543703</v>
      </c>
    </row>
    <row r="2758" spans="1:9" x14ac:dyDescent="0.25">
      <c r="A2758" s="10" t="s">
        <v>543</v>
      </c>
      <c r="B2758" s="11" t="s">
        <v>561</v>
      </c>
      <c r="C2758" s="18">
        <v>2019</v>
      </c>
      <c r="D2758" s="12">
        <v>19.713871156557175</v>
      </c>
      <c r="E2758" s="12">
        <v>21.287772590944929</v>
      </c>
      <c r="F2758" s="12">
        <v>21.39940883874312</v>
      </c>
      <c r="G2758" s="12">
        <v>24.689159582858647</v>
      </c>
      <c r="H2758" s="12">
        <v>40.26730993931627</v>
      </c>
      <c r="I2758" s="12">
        <v>43.693612774451097</v>
      </c>
    </row>
    <row r="2759" spans="1:9" x14ac:dyDescent="0.25">
      <c r="A2759" s="10" t="s">
        <v>543</v>
      </c>
      <c r="B2759" s="11" t="s">
        <v>561</v>
      </c>
      <c r="C2759" s="18">
        <v>2020</v>
      </c>
      <c r="D2759" s="12">
        <v>14.224930747922437</v>
      </c>
      <c r="E2759" s="12"/>
      <c r="F2759" s="12"/>
      <c r="G2759" s="12"/>
      <c r="H2759" s="12"/>
      <c r="I2759" s="12"/>
    </row>
    <row r="2760" spans="1:9" x14ac:dyDescent="0.25">
      <c r="A2760" s="7" t="s">
        <v>543</v>
      </c>
      <c r="B2760" s="8" t="s">
        <v>562</v>
      </c>
      <c r="C2760" s="17">
        <v>2015</v>
      </c>
      <c r="D2760" s="9"/>
      <c r="E2760" s="9"/>
      <c r="F2760" s="9"/>
      <c r="G2760" s="9"/>
      <c r="H2760" s="9"/>
      <c r="I2760" s="9"/>
    </row>
    <row r="2761" spans="1:9" x14ac:dyDescent="0.25">
      <c r="A2761" s="7" t="s">
        <v>543</v>
      </c>
      <c r="B2761" s="8" t="s">
        <v>562</v>
      </c>
      <c r="C2761" s="17">
        <v>2016</v>
      </c>
      <c r="D2761" s="9"/>
      <c r="E2761" s="9"/>
      <c r="F2761" s="9"/>
      <c r="G2761" s="9"/>
      <c r="H2761" s="9"/>
      <c r="I2761" s="9"/>
    </row>
    <row r="2762" spans="1:9" x14ac:dyDescent="0.25">
      <c r="A2762" s="7" t="s">
        <v>543</v>
      </c>
      <c r="B2762" s="8" t="s">
        <v>562</v>
      </c>
      <c r="C2762" s="17">
        <v>2017</v>
      </c>
      <c r="D2762" s="9"/>
      <c r="E2762" s="9"/>
      <c r="F2762" s="9"/>
      <c r="G2762" s="9"/>
      <c r="H2762" s="9"/>
      <c r="I2762" s="9"/>
    </row>
    <row r="2763" spans="1:9" x14ac:dyDescent="0.25">
      <c r="A2763" s="7" t="s">
        <v>543</v>
      </c>
      <c r="B2763" s="8" t="s">
        <v>562</v>
      </c>
      <c r="C2763" s="17">
        <v>2018</v>
      </c>
      <c r="D2763" s="9">
        <v>4.5569620253164557E-2</v>
      </c>
      <c r="E2763" s="9">
        <v>0.22262773722627738</v>
      </c>
      <c r="F2763" s="9"/>
      <c r="G2763" s="9"/>
      <c r="H2763" s="9"/>
      <c r="I2763" s="9"/>
    </row>
    <row r="2764" spans="1:9" x14ac:dyDescent="0.25">
      <c r="A2764" s="10" t="s">
        <v>543</v>
      </c>
      <c r="B2764" s="11" t="s">
        <v>562</v>
      </c>
      <c r="C2764" s="18">
        <v>2019</v>
      </c>
      <c r="D2764" s="12">
        <v>0.22460109068874975</v>
      </c>
      <c r="E2764" s="12">
        <v>0</v>
      </c>
      <c r="F2764" s="12"/>
      <c r="G2764" s="12"/>
      <c r="H2764" s="12"/>
      <c r="I2764" s="12"/>
    </row>
    <row r="2765" spans="1:9" x14ac:dyDescent="0.25">
      <c r="A2765" s="7" t="s">
        <v>543</v>
      </c>
      <c r="B2765" s="8" t="s">
        <v>563</v>
      </c>
      <c r="C2765" s="17">
        <v>2015</v>
      </c>
      <c r="D2765" s="9">
        <v>14.351408986966698</v>
      </c>
      <c r="E2765" s="9">
        <v>12.999443750666694</v>
      </c>
      <c r="F2765" s="9">
        <v>14.263174172921879</v>
      </c>
      <c r="G2765" s="9"/>
      <c r="H2765" s="9"/>
      <c r="I2765" s="9"/>
    </row>
    <row r="2766" spans="1:9" x14ac:dyDescent="0.25">
      <c r="A2766" s="7" t="s">
        <v>543</v>
      </c>
      <c r="B2766" s="8" t="s">
        <v>563</v>
      </c>
      <c r="C2766" s="17">
        <v>2016</v>
      </c>
      <c r="D2766" s="9">
        <v>14.091575091575093</v>
      </c>
      <c r="E2766" s="9">
        <v>12.876152273136981</v>
      </c>
      <c r="F2766" s="9">
        <v>13.357142857142856</v>
      </c>
      <c r="G2766" s="9"/>
      <c r="H2766" s="9"/>
      <c r="I2766" s="9"/>
    </row>
    <row r="2767" spans="1:9" x14ac:dyDescent="0.25">
      <c r="A2767" s="10" t="s">
        <v>543</v>
      </c>
      <c r="B2767" s="11" t="s">
        <v>563</v>
      </c>
      <c r="C2767" s="18">
        <v>2019</v>
      </c>
      <c r="D2767" s="12">
        <v>22.751840623646601</v>
      </c>
      <c r="E2767" s="12">
        <v>21.856717159175567</v>
      </c>
      <c r="F2767" s="12">
        <v>21.667560321715818</v>
      </c>
      <c r="G2767" s="12"/>
      <c r="H2767" s="12"/>
      <c r="I2767" s="12"/>
    </row>
    <row r="2768" spans="1:9" x14ac:dyDescent="0.25">
      <c r="A2768" s="10" t="s">
        <v>543</v>
      </c>
      <c r="B2768" s="11" t="s">
        <v>563</v>
      </c>
      <c r="C2768" s="18">
        <v>2020</v>
      </c>
      <c r="D2768" s="12">
        <v>13.062146892655367</v>
      </c>
      <c r="E2768" s="12">
        <v>12.692551505546751</v>
      </c>
      <c r="F2768" s="12">
        <v>13.6</v>
      </c>
      <c r="G2768" s="12"/>
      <c r="H2768" s="12"/>
      <c r="I2768" s="12"/>
    </row>
    <row r="2769" spans="1:9" x14ac:dyDescent="0.25">
      <c r="A2769" s="7" t="s">
        <v>543</v>
      </c>
      <c r="B2769" s="8" t="s">
        <v>564</v>
      </c>
      <c r="C2769" s="17">
        <v>2015</v>
      </c>
      <c r="D2769" s="9">
        <v>15.80438445274069</v>
      </c>
      <c r="E2769" s="9">
        <v>15.273034807368916</v>
      </c>
      <c r="F2769" s="9">
        <v>16.014928553265189</v>
      </c>
      <c r="G2769" s="9">
        <v>15.5</v>
      </c>
      <c r="H2769" s="9"/>
      <c r="I2769" s="9"/>
    </row>
    <row r="2770" spans="1:9" x14ac:dyDescent="0.25">
      <c r="A2770" s="7" t="s">
        <v>543</v>
      </c>
      <c r="B2770" s="8" t="s">
        <v>564</v>
      </c>
      <c r="C2770" s="17">
        <v>2016</v>
      </c>
      <c r="D2770" s="9">
        <v>15.3632573984577</v>
      </c>
      <c r="E2770" s="9">
        <v>14.57207900184507</v>
      </c>
      <c r="F2770" s="9">
        <v>15.273838903894372</v>
      </c>
      <c r="G2770" s="9">
        <v>20</v>
      </c>
      <c r="H2770" s="9"/>
      <c r="I2770" s="9"/>
    </row>
    <row r="2771" spans="1:9" x14ac:dyDescent="0.25">
      <c r="A2771" s="7" t="s">
        <v>543</v>
      </c>
      <c r="B2771" s="8" t="s">
        <v>564</v>
      </c>
      <c r="C2771" s="17">
        <v>2017</v>
      </c>
      <c r="D2771" s="9">
        <v>14.754236565089245</v>
      </c>
      <c r="E2771" s="9">
        <v>14.16371981857958</v>
      </c>
      <c r="F2771" s="9">
        <v>14.276976268676449</v>
      </c>
      <c r="G2771" s="9">
        <v>20</v>
      </c>
      <c r="H2771" s="9"/>
      <c r="I2771" s="9"/>
    </row>
    <row r="2772" spans="1:9" x14ac:dyDescent="0.25">
      <c r="A2772" s="7" t="s">
        <v>543</v>
      </c>
      <c r="B2772" s="8" t="s">
        <v>564</v>
      </c>
      <c r="C2772" s="17">
        <v>2018</v>
      </c>
      <c r="D2772" s="9">
        <v>14.214220007025993</v>
      </c>
      <c r="E2772" s="9">
        <v>14.106984137169519</v>
      </c>
      <c r="F2772" s="9">
        <v>15.064277962547708</v>
      </c>
      <c r="G2772" s="9">
        <v>12.5</v>
      </c>
      <c r="H2772" s="9"/>
      <c r="I2772" s="9"/>
    </row>
    <row r="2773" spans="1:9" x14ac:dyDescent="0.25">
      <c r="A2773" s="10" t="s">
        <v>543</v>
      </c>
      <c r="B2773" s="11" t="s">
        <v>564</v>
      </c>
      <c r="C2773" s="18">
        <v>2019</v>
      </c>
      <c r="D2773" s="12">
        <v>26.0968281938326</v>
      </c>
      <c r="E2773" s="12">
        <v>26.020369068115134</v>
      </c>
      <c r="F2773" s="12">
        <v>29.209368452559115</v>
      </c>
      <c r="G2773" s="12">
        <v>9.2415665624485772</v>
      </c>
      <c r="H2773" s="12"/>
      <c r="I2773" s="12"/>
    </row>
    <row r="2774" spans="1:9" x14ac:dyDescent="0.25">
      <c r="A2774" s="10" t="s">
        <v>543</v>
      </c>
      <c r="B2774" s="11" t="s">
        <v>564</v>
      </c>
      <c r="C2774" s="18">
        <v>2020</v>
      </c>
      <c r="D2774" s="12">
        <v>14.246444823663253</v>
      </c>
      <c r="E2774" s="12">
        <v>13.885926269418038</v>
      </c>
      <c r="F2774" s="12">
        <v>14.528040786598689</v>
      </c>
      <c r="G2774" s="12">
        <v>0.8</v>
      </c>
      <c r="H2774" s="12"/>
      <c r="I2774" s="12"/>
    </row>
    <row r="2775" spans="1:9" x14ac:dyDescent="0.25">
      <c r="A2775" s="7" t="s">
        <v>543</v>
      </c>
      <c r="B2775" s="8" t="s">
        <v>565</v>
      </c>
      <c r="C2775" s="17">
        <v>2015</v>
      </c>
      <c r="D2775" s="9">
        <v>15.267007000493921</v>
      </c>
      <c r="E2775" s="9">
        <v>14.750485472957822</v>
      </c>
      <c r="F2775" s="9">
        <v>15.083333333333334</v>
      </c>
      <c r="G2775" s="9"/>
      <c r="H2775" s="9"/>
      <c r="I2775" s="9"/>
    </row>
    <row r="2776" spans="1:9" x14ac:dyDescent="0.25">
      <c r="A2776" s="7" t="s">
        <v>543</v>
      </c>
      <c r="B2776" s="8" t="s">
        <v>565</v>
      </c>
      <c r="C2776" s="17">
        <v>2016</v>
      </c>
      <c r="D2776" s="9">
        <v>13.977143548126454</v>
      </c>
      <c r="E2776" s="9">
        <v>13.518652383389124</v>
      </c>
      <c r="F2776" s="9">
        <v>16.714814814814812</v>
      </c>
      <c r="G2776" s="9"/>
      <c r="H2776" s="9"/>
      <c r="I2776" s="9"/>
    </row>
    <row r="2777" spans="1:9" x14ac:dyDescent="0.25">
      <c r="A2777" s="7" t="s">
        <v>543</v>
      </c>
      <c r="B2777" s="8" t="s">
        <v>565</v>
      </c>
      <c r="C2777" s="17">
        <v>2017</v>
      </c>
      <c r="D2777" s="9">
        <v>13.296619677010128</v>
      </c>
      <c r="E2777" s="9">
        <v>13.464915516244609</v>
      </c>
      <c r="F2777" s="9">
        <v>15.179545454545456</v>
      </c>
      <c r="G2777" s="9"/>
      <c r="H2777" s="9"/>
      <c r="I2777" s="9"/>
    </row>
    <row r="2778" spans="1:9" x14ac:dyDescent="0.25">
      <c r="A2778" s="7" t="s">
        <v>543</v>
      </c>
      <c r="B2778" s="8" t="s">
        <v>565</v>
      </c>
      <c r="C2778" s="17">
        <v>2018</v>
      </c>
      <c r="D2778" s="9">
        <v>12.735305515607241</v>
      </c>
      <c r="E2778" s="9">
        <v>12.945812160318603</v>
      </c>
      <c r="F2778" s="9">
        <v>14.542022792022793</v>
      </c>
      <c r="G2778" s="9"/>
      <c r="H2778" s="9"/>
      <c r="I2778" s="9"/>
    </row>
    <row r="2779" spans="1:9" x14ac:dyDescent="0.25">
      <c r="A2779" s="10" t="s">
        <v>543</v>
      </c>
      <c r="B2779" s="11" t="s">
        <v>565</v>
      </c>
      <c r="C2779" s="18">
        <v>2019</v>
      </c>
      <c r="D2779" s="12">
        <v>12.443730253840288</v>
      </c>
      <c r="E2779" s="12">
        <v>12.86404761904762</v>
      </c>
      <c r="F2779" s="12">
        <v>12.597765363128492</v>
      </c>
      <c r="G2779" s="12"/>
      <c r="H2779" s="12"/>
      <c r="I2779" s="12"/>
    </row>
    <row r="2780" spans="1:9" x14ac:dyDescent="0.25">
      <c r="A2780" s="10" t="s">
        <v>543</v>
      </c>
      <c r="B2780" s="11" t="s">
        <v>565</v>
      </c>
      <c r="C2780" s="18">
        <v>2020</v>
      </c>
      <c r="D2780" s="12">
        <v>12.319767441860465</v>
      </c>
      <c r="E2780" s="12">
        <v>14.849546044098574</v>
      </c>
      <c r="F2780" s="12">
        <v>13.842105263157896</v>
      </c>
      <c r="G2780" s="12"/>
      <c r="H2780" s="12"/>
      <c r="I2780" s="12"/>
    </row>
    <row r="2781" spans="1:9" x14ac:dyDescent="0.25">
      <c r="A2781" s="7" t="s">
        <v>543</v>
      </c>
      <c r="B2781" s="8" t="s">
        <v>566</v>
      </c>
      <c r="C2781" s="17">
        <v>2015</v>
      </c>
      <c r="D2781" s="9">
        <v>13.83831390673309</v>
      </c>
      <c r="E2781" s="9">
        <v>14.941639870713011</v>
      </c>
      <c r="F2781" s="9">
        <v>14.526011419590093</v>
      </c>
      <c r="G2781" s="9">
        <v>13.931163421486</v>
      </c>
      <c r="H2781" s="9">
        <v>16.181818181818183</v>
      </c>
      <c r="I2781" s="9"/>
    </row>
    <row r="2782" spans="1:9" x14ac:dyDescent="0.25">
      <c r="A2782" s="7" t="s">
        <v>543</v>
      </c>
      <c r="B2782" s="8" t="s">
        <v>566</v>
      </c>
      <c r="C2782" s="17">
        <v>2016</v>
      </c>
      <c r="D2782" s="9">
        <v>13.128267008528104</v>
      </c>
      <c r="E2782" s="9">
        <v>14.348034591903549</v>
      </c>
      <c r="F2782" s="9">
        <v>13.571093605417476</v>
      </c>
      <c r="G2782" s="9">
        <v>13.311490787789609</v>
      </c>
      <c r="H2782" s="9">
        <v>13.681818181818182</v>
      </c>
      <c r="I2782" s="9"/>
    </row>
    <row r="2783" spans="1:9" x14ac:dyDescent="0.25">
      <c r="A2783" s="7" t="s">
        <v>543</v>
      </c>
      <c r="B2783" s="8" t="s">
        <v>566</v>
      </c>
      <c r="C2783" s="17">
        <v>2017</v>
      </c>
      <c r="D2783" s="9">
        <v>10.763789682539683</v>
      </c>
      <c r="E2783" s="9">
        <v>10.717241379310344</v>
      </c>
      <c r="F2783" s="9">
        <v>4.7076923076923078</v>
      </c>
      <c r="G2783" s="9"/>
      <c r="H2783" s="9"/>
      <c r="I2783" s="9"/>
    </row>
    <row r="2784" spans="1:9" x14ac:dyDescent="0.25">
      <c r="A2784" s="7" t="s">
        <v>543</v>
      </c>
      <c r="B2784" s="8" t="s">
        <v>566</v>
      </c>
      <c r="C2784" s="17">
        <v>2018</v>
      </c>
      <c r="D2784" s="9">
        <v>10.269841269841271</v>
      </c>
      <c r="E2784" s="9">
        <v>10.820689655172412</v>
      </c>
      <c r="F2784" s="9">
        <v>3.5076923076923072</v>
      </c>
      <c r="G2784" s="9"/>
      <c r="H2784" s="9"/>
      <c r="I2784" s="9"/>
    </row>
    <row r="2785" spans="1:9" x14ac:dyDescent="0.25">
      <c r="A2785" s="10" t="s">
        <v>543</v>
      </c>
      <c r="B2785" s="11" t="s">
        <v>566</v>
      </c>
      <c r="C2785" s="18">
        <v>2019</v>
      </c>
      <c r="D2785" s="12">
        <v>21.52588866346127</v>
      </c>
      <c r="E2785" s="12">
        <v>23.013180099544996</v>
      </c>
      <c r="F2785" s="12">
        <v>21.779638471555188</v>
      </c>
      <c r="G2785" s="12">
        <v>21.964696223316913</v>
      </c>
      <c r="H2785" s="12">
        <v>38.4</v>
      </c>
      <c r="I2785" s="12"/>
    </row>
    <row r="2786" spans="1:9" x14ac:dyDescent="0.25">
      <c r="A2786" s="10" t="s">
        <v>543</v>
      </c>
      <c r="B2786" s="11" t="s">
        <v>566</v>
      </c>
      <c r="C2786" s="18">
        <v>2020</v>
      </c>
      <c r="D2786" s="12">
        <v>13.018283166109253</v>
      </c>
      <c r="E2786" s="12">
        <v>13.938908699455023</v>
      </c>
      <c r="F2786" s="12">
        <v>13.266957839379623</v>
      </c>
      <c r="G2786" s="12">
        <v>14.917989417989418</v>
      </c>
      <c r="H2786" s="12">
        <v>28.5</v>
      </c>
      <c r="I2786" s="12"/>
    </row>
    <row r="2787" spans="1:9" x14ac:dyDescent="0.25">
      <c r="A2787" s="7" t="s">
        <v>543</v>
      </c>
      <c r="B2787" s="8" t="s">
        <v>567</v>
      </c>
      <c r="C2787" s="17">
        <v>2015</v>
      </c>
      <c r="D2787" s="9">
        <v>6.3470282490721432</v>
      </c>
      <c r="E2787" s="9">
        <v>9.2225443215224718</v>
      </c>
      <c r="F2787" s="9">
        <v>9.2487546730999188</v>
      </c>
      <c r="G2787" s="9">
        <v>8.687739770289344</v>
      </c>
      <c r="H2787" s="9"/>
      <c r="I2787" s="9"/>
    </row>
    <row r="2788" spans="1:9" x14ac:dyDescent="0.25">
      <c r="A2788" s="7" t="s">
        <v>543</v>
      </c>
      <c r="B2788" s="8" t="s">
        <v>567</v>
      </c>
      <c r="C2788" s="17">
        <v>2016</v>
      </c>
      <c r="D2788" s="9">
        <v>8.3519193019444842</v>
      </c>
      <c r="E2788" s="9">
        <v>14.762510273934353</v>
      </c>
      <c r="F2788" s="9">
        <v>15.73617035340351</v>
      </c>
      <c r="G2788" s="9">
        <v>14.482496930264759</v>
      </c>
      <c r="H2788" s="9"/>
      <c r="I2788" s="9"/>
    </row>
    <row r="2789" spans="1:9" x14ac:dyDescent="0.25">
      <c r="A2789" s="7" t="s">
        <v>543</v>
      </c>
      <c r="B2789" s="8" t="s">
        <v>567</v>
      </c>
      <c r="C2789" s="17">
        <v>2017</v>
      </c>
      <c r="D2789" s="9">
        <v>11.16547695367443</v>
      </c>
      <c r="E2789" s="9">
        <v>15.218848611412778</v>
      </c>
      <c r="F2789" s="9">
        <v>19.00728519413105</v>
      </c>
      <c r="G2789" s="9">
        <v>22.02877372347697</v>
      </c>
      <c r="H2789" s="9"/>
      <c r="I2789" s="9"/>
    </row>
    <row r="2790" spans="1:9" x14ac:dyDescent="0.25">
      <c r="A2790" s="7" t="s">
        <v>543</v>
      </c>
      <c r="B2790" s="8" t="s">
        <v>567</v>
      </c>
      <c r="C2790" s="17">
        <v>2018</v>
      </c>
      <c r="D2790" s="9">
        <v>13.707891322987869</v>
      </c>
      <c r="E2790" s="9">
        <v>15.783417368948983</v>
      </c>
      <c r="F2790" s="9">
        <v>19.614967589836859</v>
      </c>
      <c r="G2790" s="9">
        <v>19.107172552102362</v>
      </c>
      <c r="H2790" s="9"/>
      <c r="I2790" s="9"/>
    </row>
    <row r="2791" spans="1:9" x14ac:dyDescent="0.25">
      <c r="A2791" s="10" t="s">
        <v>543</v>
      </c>
      <c r="B2791" s="11" t="s">
        <v>567</v>
      </c>
      <c r="C2791" s="18">
        <v>2019</v>
      </c>
      <c r="D2791" s="12">
        <v>26.772761075108892</v>
      </c>
      <c r="E2791" s="12">
        <v>29.179484402079723</v>
      </c>
      <c r="F2791" s="12">
        <v>33.053053525111999</v>
      </c>
      <c r="G2791" s="12">
        <v>46.753071739992073</v>
      </c>
      <c r="H2791" s="12"/>
      <c r="I2791" s="12"/>
    </row>
    <row r="2792" spans="1:9" x14ac:dyDescent="0.25">
      <c r="A2792" s="10" t="s">
        <v>543</v>
      </c>
      <c r="B2792" s="11" t="s">
        <v>567</v>
      </c>
      <c r="C2792" s="18">
        <v>2020</v>
      </c>
      <c r="D2792" s="12">
        <v>15.141221374045802</v>
      </c>
      <c r="E2792" s="12">
        <v>16.169693464430306</v>
      </c>
      <c r="F2792" s="12">
        <v>20.521516393442624</v>
      </c>
      <c r="G2792" s="12">
        <v>27.897345132743364</v>
      </c>
      <c r="H2792" s="12"/>
      <c r="I2792" s="12"/>
    </row>
    <row r="2793" spans="1:9" x14ac:dyDescent="0.25">
      <c r="A2793" s="7" t="s">
        <v>543</v>
      </c>
      <c r="B2793" s="8" t="s">
        <v>568</v>
      </c>
      <c r="C2793" s="17">
        <v>2015</v>
      </c>
      <c r="D2793" s="9">
        <v>10.759593592332585</v>
      </c>
      <c r="E2793" s="9">
        <v>18.921690103022957</v>
      </c>
      <c r="F2793" s="9"/>
      <c r="G2793" s="9"/>
      <c r="H2793" s="9"/>
      <c r="I2793" s="9"/>
    </row>
    <row r="2794" spans="1:9" x14ac:dyDescent="0.25">
      <c r="A2794" s="7" t="s">
        <v>543</v>
      </c>
      <c r="B2794" s="8" t="s">
        <v>568</v>
      </c>
      <c r="C2794" s="17">
        <v>2016</v>
      </c>
      <c r="D2794" s="9">
        <v>11.461716887662524</v>
      </c>
      <c r="E2794" s="9">
        <v>19.025445133618234</v>
      </c>
      <c r="F2794" s="9"/>
      <c r="G2794" s="9"/>
      <c r="H2794" s="9"/>
      <c r="I2794" s="9"/>
    </row>
    <row r="2795" spans="1:9" x14ac:dyDescent="0.25">
      <c r="A2795" s="7" t="s">
        <v>543</v>
      </c>
      <c r="B2795" s="8" t="s">
        <v>568</v>
      </c>
      <c r="C2795" s="17">
        <v>2017</v>
      </c>
      <c r="D2795" s="9">
        <v>12.100968372101129</v>
      </c>
      <c r="E2795" s="9">
        <v>18.766232285356566</v>
      </c>
      <c r="F2795" s="9"/>
      <c r="G2795" s="9"/>
      <c r="H2795" s="9"/>
      <c r="I2795" s="9"/>
    </row>
    <row r="2796" spans="1:9" x14ac:dyDescent="0.25">
      <c r="A2796" s="7" t="s">
        <v>543</v>
      </c>
      <c r="B2796" s="8" t="s">
        <v>568</v>
      </c>
      <c r="C2796" s="17">
        <v>2018</v>
      </c>
      <c r="D2796" s="9">
        <v>11.406596473692579</v>
      </c>
      <c r="E2796" s="9">
        <v>16.048393679753332</v>
      </c>
      <c r="F2796" s="9"/>
      <c r="G2796" s="9"/>
      <c r="H2796" s="9"/>
      <c r="I2796" s="9"/>
    </row>
    <row r="2797" spans="1:9" x14ac:dyDescent="0.25">
      <c r="A2797" s="10" t="s">
        <v>543</v>
      </c>
      <c r="B2797" s="11" t="s">
        <v>568</v>
      </c>
      <c r="C2797" s="18">
        <v>2019</v>
      </c>
      <c r="D2797" s="12">
        <v>10.261282660332542</v>
      </c>
      <c r="E2797" s="12">
        <v>15.231366836610828</v>
      </c>
      <c r="F2797" s="12"/>
      <c r="G2797" s="12"/>
      <c r="H2797" s="12"/>
      <c r="I2797" s="12"/>
    </row>
    <row r="2798" spans="1:9" x14ac:dyDescent="0.25">
      <c r="A2798" s="7" t="s">
        <v>543</v>
      </c>
      <c r="B2798" s="8" t="s">
        <v>569</v>
      </c>
      <c r="C2798" s="17">
        <v>2015</v>
      </c>
      <c r="D2798" s="9">
        <v>11.330097087378642</v>
      </c>
      <c r="E2798" s="9">
        <v>12.056105610561056</v>
      </c>
      <c r="F2798" s="9">
        <v>12.268796992481203</v>
      </c>
      <c r="G2798" s="9"/>
      <c r="H2798" s="9"/>
      <c r="I2798" s="9"/>
    </row>
    <row r="2799" spans="1:9" x14ac:dyDescent="0.25">
      <c r="A2799" s="7" t="s">
        <v>543</v>
      </c>
      <c r="B2799" s="8" t="s">
        <v>569</v>
      </c>
      <c r="C2799" s="17">
        <v>2016</v>
      </c>
      <c r="D2799" s="9"/>
      <c r="E2799" s="9"/>
      <c r="F2799" s="9"/>
      <c r="G2799" s="9"/>
      <c r="H2799" s="9"/>
      <c r="I2799" s="9"/>
    </row>
    <row r="2800" spans="1:9" x14ac:dyDescent="0.25">
      <c r="A2800" s="7" t="s">
        <v>543</v>
      </c>
      <c r="B2800" s="8" t="s">
        <v>569</v>
      </c>
      <c r="C2800" s="17">
        <v>2017</v>
      </c>
      <c r="D2800" s="9">
        <v>41.464541167445113</v>
      </c>
      <c r="E2800" s="9"/>
      <c r="F2800" s="9"/>
      <c r="G2800" s="9">
        <v>34.700000000000003</v>
      </c>
      <c r="H2800" s="9"/>
      <c r="I2800" s="9"/>
    </row>
    <row r="2801" spans="1:9" x14ac:dyDescent="0.25">
      <c r="A2801" s="7" t="s">
        <v>543</v>
      </c>
      <c r="B2801" s="8" t="s">
        <v>569</v>
      </c>
      <c r="C2801" s="17">
        <v>2018</v>
      </c>
      <c r="D2801" s="9">
        <v>38.393562214759328</v>
      </c>
      <c r="E2801" s="9"/>
      <c r="F2801" s="9"/>
      <c r="G2801" s="9">
        <v>13.363636363636363</v>
      </c>
      <c r="H2801" s="9"/>
      <c r="I2801" s="9"/>
    </row>
    <row r="2802" spans="1:9" x14ac:dyDescent="0.25">
      <c r="A2802" s="7" t="s">
        <v>543</v>
      </c>
      <c r="B2802" s="8" t="s">
        <v>267</v>
      </c>
      <c r="C2802" s="17">
        <v>2015</v>
      </c>
      <c r="D2802" s="9">
        <v>9.6002844712010766</v>
      </c>
      <c r="E2802" s="9">
        <v>10.981957074651431</v>
      </c>
      <c r="F2802" s="9">
        <v>15.053238174427198</v>
      </c>
      <c r="G2802" s="9"/>
      <c r="H2802" s="9"/>
      <c r="I2802" s="9"/>
    </row>
    <row r="2803" spans="1:9" x14ac:dyDescent="0.25">
      <c r="A2803" s="7" t="s">
        <v>543</v>
      </c>
      <c r="B2803" s="8" t="s">
        <v>267</v>
      </c>
      <c r="C2803" s="17">
        <v>2016</v>
      </c>
      <c r="D2803" s="9">
        <v>9.3900268578105663</v>
      </c>
      <c r="E2803" s="9">
        <v>10.245530204931065</v>
      </c>
      <c r="F2803" s="9">
        <v>12.308668076109937</v>
      </c>
      <c r="G2803" s="9"/>
      <c r="H2803" s="9"/>
      <c r="I2803" s="9"/>
    </row>
    <row r="2804" spans="1:9" x14ac:dyDescent="0.25">
      <c r="A2804" s="10" t="s">
        <v>543</v>
      </c>
      <c r="B2804" s="11" t="s">
        <v>267</v>
      </c>
      <c r="C2804" s="18">
        <v>2019</v>
      </c>
      <c r="D2804" s="12">
        <v>18.560366785532349</v>
      </c>
      <c r="E2804" s="12">
        <v>21.19614147909968</v>
      </c>
      <c r="F2804" s="12">
        <v>28.265384615384615</v>
      </c>
      <c r="G2804" s="12"/>
      <c r="H2804" s="12"/>
      <c r="I2804" s="12"/>
    </row>
    <row r="2805" spans="1:9" x14ac:dyDescent="0.25">
      <c r="A2805" s="10" t="s">
        <v>543</v>
      </c>
      <c r="B2805" s="11" t="s">
        <v>267</v>
      </c>
      <c r="C2805" s="18">
        <v>2020</v>
      </c>
      <c r="D2805" s="12">
        <v>9.2516339869281055</v>
      </c>
      <c r="E2805" s="12">
        <v>10.367781155015198</v>
      </c>
      <c r="F2805" s="12">
        <v>12.85</v>
      </c>
      <c r="G2805" s="12"/>
      <c r="H2805" s="12"/>
      <c r="I2805" s="12"/>
    </row>
    <row r="2806" spans="1:9" x14ac:dyDescent="0.25">
      <c r="A2806" s="7" t="s">
        <v>543</v>
      </c>
      <c r="B2806" s="8" t="s">
        <v>570</v>
      </c>
      <c r="C2806" s="17">
        <v>2015</v>
      </c>
      <c r="D2806" s="9">
        <v>15.953685539473383</v>
      </c>
      <c r="E2806" s="9">
        <v>15.829289291117474</v>
      </c>
      <c r="F2806" s="9">
        <v>14.294136506127101</v>
      </c>
      <c r="G2806" s="9"/>
      <c r="H2806" s="9"/>
      <c r="I2806" s="9"/>
    </row>
    <row r="2807" spans="1:9" x14ac:dyDescent="0.25">
      <c r="A2807" s="7" t="s">
        <v>543</v>
      </c>
      <c r="B2807" s="8" t="s">
        <v>570</v>
      </c>
      <c r="C2807" s="17">
        <v>2016</v>
      </c>
      <c r="D2807" s="9">
        <v>14.93207714811996</v>
      </c>
      <c r="E2807" s="9">
        <v>14.526417253986423</v>
      </c>
      <c r="F2807" s="9">
        <v>15.169425415164666</v>
      </c>
      <c r="G2807" s="9"/>
      <c r="H2807" s="9"/>
      <c r="I2807" s="9"/>
    </row>
    <row r="2808" spans="1:9" x14ac:dyDescent="0.25">
      <c r="A2808" s="7" t="s">
        <v>543</v>
      </c>
      <c r="B2808" s="8" t="s">
        <v>570</v>
      </c>
      <c r="C2808" s="17">
        <v>2017</v>
      </c>
      <c r="D2808" s="9">
        <v>10.241019060042438</v>
      </c>
      <c r="E2808" s="9">
        <v>14.044613914540733</v>
      </c>
      <c r="F2808" s="9">
        <v>15.611321762703966</v>
      </c>
      <c r="G2808" s="9"/>
      <c r="H2808" s="9"/>
      <c r="I2808" s="9"/>
    </row>
    <row r="2809" spans="1:9" x14ac:dyDescent="0.25">
      <c r="A2809" s="7" t="s">
        <v>543</v>
      </c>
      <c r="B2809" s="8" t="s">
        <v>570</v>
      </c>
      <c r="C2809" s="17">
        <v>2018</v>
      </c>
      <c r="D2809" s="9">
        <v>11.226694912500475</v>
      </c>
      <c r="E2809" s="9">
        <v>14.073541516994567</v>
      </c>
      <c r="F2809" s="9">
        <v>16.106146046935521</v>
      </c>
      <c r="G2809" s="9"/>
      <c r="H2809" s="9"/>
      <c r="I2809" s="9"/>
    </row>
    <row r="2810" spans="1:9" x14ac:dyDescent="0.25">
      <c r="A2810" s="10" t="s">
        <v>543</v>
      </c>
      <c r="B2810" s="11" t="s">
        <v>570</v>
      </c>
      <c r="C2810" s="18">
        <v>2019</v>
      </c>
      <c r="D2810" s="12">
        <v>20.159603505243499</v>
      </c>
      <c r="E2810" s="12">
        <v>25.365331702843168</v>
      </c>
      <c r="F2810" s="12">
        <v>25.281471004243283</v>
      </c>
      <c r="G2810" s="12"/>
      <c r="H2810" s="12"/>
      <c r="I2810" s="12"/>
    </row>
    <row r="2811" spans="1:9" x14ac:dyDescent="0.25">
      <c r="A2811" s="7" t="s">
        <v>543</v>
      </c>
      <c r="B2811" s="8" t="s">
        <v>571</v>
      </c>
      <c r="C2811" s="17">
        <v>2015</v>
      </c>
      <c r="D2811" s="9">
        <v>17.689275002034147</v>
      </c>
      <c r="E2811" s="9">
        <v>21.112121907657514</v>
      </c>
      <c r="F2811" s="9">
        <v>37.442129629629633</v>
      </c>
      <c r="G2811" s="9">
        <v>37.389880952380956</v>
      </c>
      <c r="H2811" s="9"/>
      <c r="I2811" s="9"/>
    </row>
    <row r="2812" spans="1:9" x14ac:dyDescent="0.25">
      <c r="A2812" s="7" t="s">
        <v>543</v>
      </c>
      <c r="B2812" s="8" t="s">
        <v>571</v>
      </c>
      <c r="C2812" s="17">
        <v>2016</v>
      </c>
      <c r="D2812" s="9">
        <v>17.731427063485111</v>
      </c>
      <c r="E2812" s="9">
        <v>22.478181438563524</v>
      </c>
      <c r="F2812" s="9">
        <v>29.291666666666668</v>
      </c>
      <c r="G2812" s="9">
        <v>43.357142857142854</v>
      </c>
      <c r="H2812" s="9"/>
      <c r="I2812" s="9"/>
    </row>
    <row r="2813" spans="1:9" x14ac:dyDescent="0.25">
      <c r="A2813" s="10" t="s">
        <v>543</v>
      </c>
      <c r="B2813" s="11" t="s">
        <v>571</v>
      </c>
      <c r="C2813" s="18">
        <v>2019</v>
      </c>
      <c r="D2813" s="12">
        <v>28.232884295995571</v>
      </c>
      <c r="E2813" s="12">
        <v>32.178660049627794</v>
      </c>
      <c r="F2813" s="12">
        <v>54.142857142857146</v>
      </c>
      <c r="G2813" s="12">
        <v>58.901098901098898</v>
      </c>
      <c r="H2813" s="12"/>
      <c r="I2813" s="12"/>
    </row>
    <row r="2814" spans="1:9" x14ac:dyDescent="0.25">
      <c r="A2814" s="10" t="s">
        <v>543</v>
      </c>
      <c r="B2814" s="11" t="s">
        <v>571</v>
      </c>
      <c r="C2814" s="18">
        <v>2020</v>
      </c>
      <c r="D2814" s="12">
        <v>17.673000791765638</v>
      </c>
      <c r="E2814" s="12">
        <v>22.068767908309457</v>
      </c>
      <c r="F2814" s="12">
        <v>25.181818181818183</v>
      </c>
      <c r="G2814" s="12">
        <v>47.571428571428569</v>
      </c>
      <c r="H2814" s="12"/>
      <c r="I2814" s="12"/>
    </row>
    <row r="2815" spans="1:9" x14ac:dyDescent="0.25">
      <c r="A2815" s="7" t="s">
        <v>543</v>
      </c>
      <c r="B2815" s="8" t="s">
        <v>572</v>
      </c>
      <c r="C2815" s="17">
        <v>2015</v>
      </c>
      <c r="D2815" s="9">
        <v>12.604760193861551</v>
      </c>
      <c r="E2815" s="9">
        <v>14.966962509520016</v>
      </c>
      <c r="F2815" s="9">
        <v>20.691520186417385</v>
      </c>
      <c r="G2815" s="9"/>
      <c r="H2815" s="9"/>
      <c r="I2815" s="9"/>
    </row>
    <row r="2816" spans="1:9" x14ac:dyDescent="0.25">
      <c r="A2816" s="7" t="s">
        <v>543</v>
      </c>
      <c r="B2816" s="8" t="s">
        <v>572</v>
      </c>
      <c r="C2816" s="17">
        <v>2016</v>
      </c>
      <c r="D2816" s="9">
        <v>11.340843289059741</v>
      </c>
      <c r="E2816" s="9">
        <v>14.305513869071207</v>
      </c>
      <c r="F2816" s="9">
        <v>19.49091011574972</v>
      </c>
      <c r="G2816" s="9"/>
      <c r="H2816" s="9"/>
      <c r="I2816" s="9"/>
    </row>
    <row r="2817" spans="1:9" x14ac:dyDescent="0.25">
      <c r="A2817" s="7" t="s">
        <v>543</v>
      </c>
      <c r="B2817" s="8" t="s">
        <v>572</v>
      </c>
      <c r="C2817" s="17">
        <v>2017</v>
      </c>
      <c r="D2817" s="9">
        <v>10.050628815964696</v>
      </c>
      <c r="E2817" s="9">
        <v>12.74493366446629</v>
      </c>
      <c r="F2817" s="9">
        <v>16.312678980526922</v>
      </c>
      <c r="G2817" s="9"/>
      <c r="H2817" s="9"/>
      <c r="I2817" s="9"/>
    </row>
    <row r="2818" spans="1:9" x14ac:dyDescent="0.25">
      <c r="A2818" s="7" t="s">
        <v>543</v>
      </c>
      <c r="B2818" s="8" t="s">
        <v>572</v>
      </c>
      <c r="C2818" s="17">
        <v>2018</v>
      </c>
      <c r="D2818" s="9">
        <v>9.8243382119869054</v>
      </c>
      <c r="E2818" s="9">
        <v>12.976084949215142</v>
      </c>
      <c r="F2818" s="9">
        <v>15.554687771182616</v>
      </c>
      <c r="G2818" s="9"/>
      <c r="H2818" s="9"/>
      <c r="I2818" s="9"/>
    </row>
    <row r="2819" spans="1:9" x14ac:dyDescent="0.25">
      <c r="A2819" s="10" t="s">
        <v>543</v>
      </c>
      <c r="B2819" s="11" t="s">
        <v>572</v>
      </c>
      <c r="C2819" s="18">
        <v>2019</v>
      </c>
      <c r="D2819" s="12">
        <v>19.210660041781942</v>
      </c>
      <c r="E2819" s="12">
        <v>24.264724509183026</v>
      </c>
      <c r="F2819" s="12">
        <v>26.992181947405829</v>
      </c>
      <c r="G2819" s="12"/>
      <c r="H2819" s="12"/>
      <c r="I2819" s="12"/>
    </row>
    <row r="2820" spans="1:9" x14ac:dyDescent="0.25">
      <c r="A2820" s="10" t="s">
        <v>543</v>
      </c>
      <c r="B2820" s="11" t="s">
        <v>572</v>
      </c>
      <c r="C2820" s="18">
        <v>2020</v>
      </c>
      <c r="D2820" s="12">
        <v>10.935382381413358</v>
      </c>
      <c r="E2820" s="12">
        <v>14.0625</v>
      </c>
      <c r="F2820" s="12">
        <v>15.860606060606061</v>
      </c>
      <c r="G2820" s="12"/>
      <c r="H2820" s="12"/>
      <c r="I2820" s="12"/>
    </row>
    <row r="2821" spans="1:9" x14ac:dyDescent="0.25">
      <c r="A2821" s="7" t="s">
        <v>543</v>
      </c>
      <c r="B2821" s="8" t="s">
        <v>573</v>
      </c>
      <c r="C2821" s="17">
        <v>2015</v>
      </c>
      <c r="D2821" s="9">
        <v>12.930496143486151</v>
      </c>
      <c r="E2821" s="9">
        <v>12.197949770157971</v>
      </c>
      <c r="F2821" s="9">
        <v>16.287095670823586</v>
      </c>
      <c r="G2821" s="9"/>
      <c r="H2821" s="9"/>
      <c r="I2821" s="9"/>
    </row>
    <row r="2822" spans="1:9" x14ac:dyDescent="0.25">
      <c r="A2822" s="7" t="s">
        <v>543</v>
      </c>
      <c r="B2822" s="8" t="s">
        <v>573</v>
      </c>
      <c r="C2822" s="17">
        <v>2016</v>
      </c>
      <c r="D2822" s="9">
        <v>12.373872608790032</v>
      </c>
      <c r="E2822" s="9">
        <v>11.714821699791068</v>
      </c>
      <c r="F2822" s="9">
        <v>13.166961474363363</v>
      </c>
      <c r="G2822" s="9"/>
      <c r="H2822" s="9"/>
      <c r="I2822" s="9"/>
    </row>
    <row r="2823" spans="1:9" x14ac:dyDescent="0.25">
      <c r="A2823" s="7" t="s">
        <v>543</v>
      </c>
      <c r="B2823" s="8" t="s">
        <v>573</v>
      </c>
      <c r="C2823" s="17">
        <v>2017</v>
      </c>
      <c r="D2823" s="9">
        <v>12.351145723767738</v>
      </c>
      <c r="E2823" s="9">
        <v>11.009654786197027</v>
      </c>
      <c r="F2823" s="9">
        <v>12.893156762193177</v>
      </c>
      <c r="G2823" s="9"/>
      <c r="H2823" s="9"/>
      <c r="I2823" s="9"/>
    </row>
    <row r="2824" spans="1:9" x14ac:dyDescent="0.25">
      <c r="A2824" s="7" t="s">
        <v>543</v>
      </c>
      <c r="B2824" s="8" t="s">
        <v>573</v>
      </c>
      <c r="C2824" s="17">
        <v>2018</v>
      </c>
      <c r="D2824" s="9">
        <v>12.010086954487823</v>
      </c>
      <c r="E2824" s="9">
        <v>11.525178827506258</v>
      </c>
      <c r="F2824" s="9">
        <v>13.559399389411213</v>
      </c>
      <c r="G2824" s="9"/>
      <c r="H2824" s="9"/>
      <c r="I2824" s="9"/>
    </row>
    <row r="2825" spans="1:9" x14ac:dyDescent="0.25">
      <c r="A2825" s="10" t="s">
        <v>543</v>
      </c>
      <c r="B2825" s="11" t="s">
        <v>573</v>
      </c>
      <c r="C2825" s="18">
        <v>2019</v>
      </c>
      <c r="D2825" s="12">
        <v>21.492215071621342</v>
      </c>
      <c r="E2825" s="12">
        <v>21.500623552467488</v>
      </c>
      <c r="F2825" s="12">
        <v>25.201621073961501</v>
      </c>
      <c r="G2825" s="12"/>
      <c r="H2825" s="12"/>
      <c r="I2825" s="12"/>
    </row>
    <row r="2826" spans="1:9" x14ac:dyDescent="0.25">
      <c r="A2826" s="10" t="s">
        <v>543</v>
      </c>
      <c r="B2826" s="11" t="s">
        <v>573</v>
      </c>
      <c r="C2826" s="18">
        <v>2020</v>
      </c>
      <c r="D2826" s="12">
        <v>11.757685352622062</v>
      </c>
      <c r="E2826" s="12">
        <v>12.048294365657339</v>
      </c>
      <c r="F2826" s="12">
        <v>12.887665198237885</v>
      </c>
      <c r="G2826" s="12"/>
      <c r="H2826" s="12"/>
      <c r="I2826" s="12"/>
    </row>
    <row r="2827" spans="1:9" x14ac:dyDescent="0.25">
      <c r="A2827" s="7" t="s">
        <v>543</v>
      </c>
      <c r="B2827" s="8" t="s">
        <v>574</v>
      </c>
      <c r="C2827" s="17">
        <v>2015</v>
      </c>
      <c r="D2827" s="9">
        <v>15.684627166713989</v>
      </c>
      <c r="E2827" s="9">
        <v>17.191577670049828</v>
      </c>
      <c r="F2827" s="9">
        <v>13.379898665356132</v>
      </c>
      <c r="G2827" s="9"/>
      <c r="H2827" s="9"/>
      <c r="I2827" s="9"/>
    </row>
    <row r="2828" spans="1:9" x14ac:dyDescent="0.25">
      <c r="A2828" s="7" t="s">
        <v>543</v>
      </c>
      <c r="B2828" s="8" t="s">
        <v>574</v>
      </c>
      <c r="C2828" s="17">
        <v>2016</v>
      </c>
      <c r="D2828" s="9">
        <v>15.738672291358641</v>
      </c>
      <c r="E2828" s="9">
        <v>16.172080970805165</v>
      </c>
      <c r="F2828" s="9">
        <v>11.454192138820613</v>
      </c>
      <c r="G2828" s="9"/>
      <c r="H2828" s="9"/>
      <c r="I2828" s="9"/>
    </row>
    <row r="2829" spans="1:9" x14ac:dyDescent="0.25">
      <c r="A2829" s="7" t="s">
        <v>543</v>
      </c>
      <c r="B2829" s="8" t="s">
        <v>574</v>
      </c>
      <c r="C2829" s="17">
        <v>2017</v>
      </c>
      <c r="D2829" s="9">
        <v>15.731858666211025</v>
      </c>
      <c r="E2829" s="9">
        <v>16.095954280551748</v>
      </c>
      <c r="F2829" s="9">
        <v>11.010666891587944</v>
      </c>
      <c r="G2829" s="9"/>
      <c r="H2829" s="9"/>
      <c r="I2829" s="9"/>
    </row>
    <row r="2830" spans="1:9" x14ac:dyDescent="0.25">
      <c r="A2830" s="7" t="s">
        <v>543</v>
      </c>
      <c r="B2830" s="8" t="s">
        <v>574</v>
      </c>
      <c r="C2830" s="17">
        <v>2018</v>
      </c>
      <c r="D2830" s="9">
        <v>14.923788170942213</v>
      </c>
      <c r="E2830" s="9">
        <v>16.104990395633276</v>
      </c>
      <c r="F2830" s="9">
        <v>10.693779904306222</v>
      </c>
      <c r="G2830" s="9"/>
      <c r="H2830" s="9"/>
      <c r="I2830" s="9"/>
    </row>
    <row r="2831" spans="1:9" x14ac:dyDescent="0.25">
      <c r="A2831" s="10" t="s">
        <v>543</v>
      </c>
      <c r="B2831" s="11" t="s">
        <v>574</v>
      </c>
      <c r="C2831" s="18">
        <v>2019</v>
      </c>
      <c r="D2831" s="12">
        <v>26.347764102076699</v>
      </c>
      <c r="E2831" s="12">
        <v>29.302758741873134</v>
      </c>
      <c r="F2831" s="12">
        <v>29.028037383177569</v>
      </c>
      <c r="G2831" s="12"/>
      <c r="H2831" s="12"/>
      <c r="I2831" s="12"/>
    </row>
    <row r="2832" spans="1:9" x14ac:dyDescent="0.25">
      <c r="A2832" s="7" t="s">
        <v>543</v>
      </c>
      <c r="B2832" s="8" t="s">
        <v>575</v>
      </c>
      <c r="C2832" s="17">
        <v>2015</v>
      </c>
      <c r="D2832" s="9">
        <v>13.077929661786635</v>
      </c>
      <c r="E2832" s="9">
        <v>13.331718459810965</v>
      </c>
      <c r="F2832" s="9">
        <v>13.709734869128051</v>
      </c>
      <c r="G2832" s="9"/>
      <c r="H2832" s="9"/>
      <c r="I2832" s="9"/>
    </row>
    <row r="2833" spans="1:9" x14ac:dyDescent="0.25">
      <c r="A2833" s="7" t="s">
        <v>543</v>
      </c>
      <c r="B2833" s="8" t="s">
        <v>575</v>
      </c>
      <c r="C2833" s="17">
        <v>2016</v>
      </c>
      <c r="D2833" s="9">
        <v>11.004214095037716</v>
      </c>
      <c r="E2833" s="9">
        <v>13.326243044988964</v>
      </c>
      <c r="F2833" s="9">
        <v>13.578055613763759</v>
      </c>
      <c r="G2833" s="9"/>
      <c r="H2833" s="9"/>
      <c r="I2833" s="9"/>
    </row>
    <row r="2834" spans="1:9" x14ac:dyDescent="0.25">
      <c r="A2834" s="7" t="s">
        <v>543</v>
      </c>
      <c r="B2834" s="8" t="s">
        <v>575</v>
      </c>
      <c r="C2834" s="17">
        <v>2017</v>
      </c>
      <c r="D2834" s="9">
        <v>10.505161722883795</v>
      </c>
      <c r="E2834" s="9">
        <v>13.105586397925842</v>
      </c>
      <c r="F2834" s="9">
        <v>13.575042151322648</v>
      </c>
      <c r="G2834" s="9"/>
      <c r="H2834" s="9"/>
      <c r="I2834" s="9"/>
    </row>
    <row r="2835" spans="1:9" x14ac:dyDescent="0.25">
      <c r="A2835" s="7" t="s">
        <v>543</v>
      </c>
      <c r="B2835" s="8" t="s">
        <v>575</v>
      </c>
      <c r="C2835" s="17">
        <v>2018</v>
      </c>
      <c r="D2835" s="9">
        <v>10.103160114103355</v>
      </c>
      <c r="E2835" s="9">
        <v>12.71194047460512</v>
      </c>
      <c r="F2835" s="9">
        <v>12.71344351580673</v>
      </c>
      <c r="G2835" s="9"/>
      <c r="H2835" s="9"/>
      <c r="I2835" s="9"/>
    </row>
    <row r="2836" spans="1:9" x14ac:dyDescent="0.25">
      <c r="A2836" s="10" t="s">
        <v>543</v>
      </c>
      <c r="B2836" s="11" t="s">
        <v>575</v>
      </c>
      <c r="C2836" s="18">
        <v>2019</v>
      </c>
      <c r="D2836" s="12">
        <v>9.9544948407690601</v>
      </c>
      <c r="E2836" s="12">
        <v>12.34399914956947</v>
      </c>
      <c r="F2836" s="12">
        <v>11.968030690537084</v>
      </c>
      <c r="G2836" s="12"/>
      <c r="H2836" s="12"/>
      <c r="I2836" s="12"/>
    </row>
    <row r="2837" spans="1:9" x14ac:dyDescent="0.25">
      <c r="A2837" s="7" t="s">
        <v>543</v>
      </c>
      <c r="B2837" s="8" t="s">
        <v>576</v>
      </c>
      <c r="C2837" s="17">
        <v>2015</v>
      </c>
      <c r="D2837" s="9">
        <v>12.59962467775309</v>
      </c>
      <c r="E2837" s="9">
        <v>13.588674444636998</v>
      </c>
      <c r="F2837" s="9"/>
      <c r="G2837" s="9"/>
      <c r="H2837" s="9"/>
      <c r="I2837" s="9"/>
    </row>
    <row r="2838" spans="1:9" x14ac:dyDescent="0.25">
      <c r="A2838" s="7" t="s">
        <v>543</v>
      </c>
      <c r="B2838" s="8" t="s">
        <v>576</v>
      </c>
      <c r="C2838" s="17">
        <v>2016</v>
      </c>
      <c r="D2838" s="9">
        <v>11.839439701117103</v>
      </c>
      <c r="E2838" s="9">
        <v>13.480905093835817</v>
      </c>
      <c r="F2838" s="9"/>
      <c r="G2838" s="9"/>
      <c r="H2838" s="9"/>
      <c r="I2838" s="9"/>
    </row>
    <row r="2839" spans="1:9" x14ac:dyDescent="0.25">
      <c r="A2839" s="7" t="s">
        <v>543</v>
      </c>
      <c r="B2839" s="8" t="s">
        <v>576</v>
      </c>
      <c r="C2839" s="17">
        <v>2017</v>
      </c>
      <c r="D2839" s="9">
        <v>11.357768814396907</v>
      </c>
      <c r="E2839" s="9">
        <v>13.260052860228534</v>
      </c>
      <c r="F2839" s="9"/>
      <c r="G2839" s="9"/>
      <c r="H2839" s="9"/>
      <c r="I2839" s="9"/>
    </row>
    <row r="2840" spans="1:9" x14ac:dyDescent="0.25">
      <c r="A2840" s="7" t="s">
        <v>543</v>
      </c>
      <c r="B2840" s="8" t="s">
        <v>576</v>
      </c>
      <c r="C2840" s="17">
        <v>2018</v>
      </c>
      <c r="D2840" s="9">
        <v>11.882033687445233</v>
      </c>
      <c r="E2840" s="9">
        <v>12.643158288222345</v>
      </c>
      <c r="F2840" s="9"/>
      <c r="G2840" s="9"/>
      <c r="H2840" s="9"/>
      <c r="I2840" s="9"/>
    </row>
    <row r="2841" spans="1:9" x14ac:dyDescent="0.25">
      <c r="A2841" s="10" t="s">
        <v>543</v>
      </c>
      <c r="B2841" s="11" t="s">
        <v>576</v>
      </c>
      <c r="C2841" s="18">
        <v>2019</v>
      </c>
      <c r="D2841" s="12">
        <v>12.226586924017942</v>
      </c>
      <c r="E2841" s="12">
        <v>12.842163970998326</v>
      </c>
      <c r="F2841" s="12"/>
      <c r="G2841" s="12"/>
      <c r="H2841" s="12"/>
      <c r="I2841" s="12"/>
    </row>
    <row r="2842" spans="1:9" x14ac:dyDescent="0.25">
      <c r="A2842" s="7" t="s">
        <v>543</v>
      </c>
      <c r="B2842" s="8" t="s">
        <v>577</v>
      </c>
      <c r="C2842" s="17">
        <v>2015</v>
      </c>
      <c r="D2842" s="9">
        <v>9.9594574277297632</v>
      </c>
      <c r="E2842" s="9">
        <v>10.133550212734288</v>
      </c>
      <c r="F2842" s="9">
        <v>10.120305366616881</v>
      </c>
      <c r="G2842" s="9">
        <v>36.642857142857146</v>
      </c>
      <c r="H2842" s="9">
        <v>8</v>
      </c>
      <c r="I2842" s="9"/>
    </row>
    <row r="2843" spans="1:9" x14ac:dyDescent="0.25">
      <c r="A2843" s="7" t="s">
        <v>543</v>
      </c>
      <c r="B2843" s="8" t="s">
        <v>577</v>
      </c>
      <c r="C2843" s="17">
        <v>2016</v>
      </c>
      <c r="D2843" s="9">
        <v>11.840256026316419</v>
      </c>
      <c r="E2843" s="9">
        <v>11.008086191471579</v>
      </c>
      <c r="F2843" s="9">
        <v>11.667156226952519</v>
      </c>
      <c r="G2843" s="9">
        <v>9.3333333333333339</v>
      </c>
      <c r="H2843" s="9"/>
      <c r="I2843" s="9"/>
    </row>
    <row r="2844" spans="1:9" x14ac:dyDescent="0.25">
      <c r="A2844" s="7" t="s">
        <v>543</v>
      </c>
      <c r="B2844" s="8" t="s">
        <v>577</v>
      </c>
      <c r="C2844" s="17">
        <v>2017</v>
      </c>
      <c r="D2844" s="9">
        <v>11.981463220973483</v>
      </c>
      <c r="E2844" s="9">
        <v>11.47444714849609</v>
      </c>
      <c r="F2844" s="9">
        <v>11.715748862274568</v>
      </c>
      <c r="G2844" s="9"/>
      <c r="H2844" s="9"/>
      <c r="I2844" s="9"/>
    </row>
    <row r="2845" spans="1:9" x14ac:dyDescent="0.25">
      <c r="A2845" s="7" t="s">
        <v>543</v>
      </c>
      <c r="B2845" s="8" t="s">
        <v>577</v>
      </c>
      <c r="C2845" s="17">
        <v>2018</v>
      </c>
      <c r="D2845" s="9">
        <v>11.264498753461659</v>
      </c>
      <c r="E2845" s="9">
        <v>10.78188376873605</v>
      </c>
      <c r="F2845" s="9">
        <v>11.793273938099054</v>
      </c>
      <c r="G2845" s="9"/>
      <c r="H2845" s="9"/>
      <c r="I2845" s="9"/>
    </row>
    <row r="2846" spans="1:9" x14ac:dyDescent="0.25">
      <c r="A2846" s="10" t="s">
        <v>543</v>
      </c>
      <c r="B2846" s="11" t="s">
        <v>577</v>
      </c>
      <c r="C2846" s="18">
        <v>2019</v>
      </c>
      <c r="D2846" s="12">
        <v>13.901616628175519</v>
      </c>
      <c r="E2846" s="12">
        <v>13.300069541029208</v>
      </c>
      <c r="F2846" s="12">
        <v>14.664772727272727</v>
      </c>
      <c r="G2846" s="12">
        <v>25</v>
      </c>
      <c r="H2846" s="12"/>
      <c r="I2846" s="12"/>
    </row>
    <row r="2847" spans="1:9" x14ac:dyDescent="0.25">
      <c r="A2847" s="10" t="s">
        <v>578</v>
      </c>
      <c r="B2847" s="14" t="s">
        <v>327</v>
      </c>
      <c r="C2847" s="18">
        <v>2019</v>
      </c>
      <c r="D2847" s="12">
        <v>14.559780119102154</v>
      </c>
      <c r="E2847" s="12"/>
      <c r="F2847" s="12"/>
      <c r="G2847" s="12"/>
      <c r="H2847" s="12"/>
      <c r="I2847" s="12"/>
    </row>
    <row r="2848" spans="1:9" x14ac:dyDescent="0.25">
      <c r="A2848" s="7" t="s">
        <v>578</v>
      </c>
      <c r="B2848" s="8" t="s">
        <v>579</v>
      </c>
      <c r="C2848" s="17">
        <v>2015</v>
      </c>
      <c r="D2848" s="9">
        <v>13.946549099567553</v>
      </c>
      <c r="E2848" s="9">
        <v>13.573971700384549</v>
      </c>
      <c r="F2848" s="9">
        <v>11.741055502731774</v>
      </c>
      <c r="G2848" s="9"/>
      <c r="H2848" s="9"/>
      <c r="I2848" s="9"/>
    </row>
    <row r="2849" spans="1:9" x14ac:dyDescent="0.25">
      <c r="A2849" s="10" t="s">
        <v>578</v>
      </c>
      <c r="B2849" s="11" t="s">
        <v>579</v>
      </c>
      <c r="C2849" s="18">
        <v>2019</v>
      </c>
      <c r="D2849" s="12">
        <v>14.953868864558986</v>
      </c>
      <c r="E2849" s="12">
        <v>14.858247422680412</v>
      </c>
      <c r="F2849" s="12">
        <v>14.74957034127179</v>
      </c>
      <c r="G2849" s="12"/>
      <c r="H2849" s="12"/>
      <c r="I2849" s="12"/>
    </row>
    <row r="2850" spans="1:9" x14ac:dyDescent="0.25">
      <c r="A2850" s="7" t="s">
        <v>578</v>
      </c>
      <c r="B2850" s="8" t="s">
        <v>580</v>
      </c>
      <c r="C2850" s="17">
        <v>2017</v>
      </c>
      <c r="D2850" s="9">
        <v>10</v>
      </c>
      <c r="E2850" s="9">
        <v>10</v>
      </c>
      <c r="F2850" s="9">
        <v>10</v>
      </c>
      <c r="G2850" s="9"/>
      <c r="H2850" s="9"/>
      <c r="I2850" s="9"/>
    </row>
    <row r="2851" spans="1:9" x14ac:dyDescent="0.25">
      <c r="A2851" s="7" t="s">
        <v>578</v>
      </c>
      <c r="B2851" s="8" t="s">
        <v>580</v>
      </c>
      <c r="C2851" s="17">
        <v>2018</v>
      </c>
      <c r="D2851" s="9">
        <v>8.1824026182753276</v>
      </c>
      <c r="E2851" s="9">
        <v>8.1836914481757237</v>
      </c>
      <c r="F2851" s="9">
        <v>8.1855670103092777</v>
      </c>
      <c r="G2851" s="9"/>
      <c r="H2851" s="9"/>
      <c r="I2851" s="9"/>
    </row>
    <row r="2852" spans="1:9" x14ac:dyDescent="0.25">
      <c r="A2852" s="10" t="s">
        <v>578</v>
      </c>
      <c r="B2852" s="11" t="s">
        <v>580</v>
      </c>
      <c r="C2852" s="18">
        <v>2019</v>
      </c>
      <c r="D2852" s="12">
        <v>11.650785115078511</v>
      </c>
      <c r="E2852" s="12">
        <v>11.623627086396263</v>
      </c>
      <c r="F2852" s="12">
        <v>11.589016829052259</v>
      </c>
      <c r="G2852" s="12"/>
      <c r="H2852" s="12"/>
      <c r="I2852" s="12"/>
    </row>
    <row r="2853" spans="1:9" x14ac:dyDescent="0.25">
      <c r="A2853" s="10" t="s">
        <v>578</v>
      </c>
      <c r="B2853" s="11" t="s">
        <v>580</v>
      </c>
      <c r="C2853" s="18">
        <v>2020</v>
      </c>
      <c r="D2853" s="12">
        <v>6.0096540627514079</v>
      </c>
      <c r="E2853" s="12">
        <v>6.0186142709410548</v>
      </c>
      <c r="F2853" s="12">
        <v>6.041666666666667</v>
      </c>
      <c r="G2853" s="12"/>
      <c r="H2853" s="12"/>
      <c r="I2853" s="12"/>
    </row>
    <row r="2854" spans="1:9" x14ac:dyDescent="0.25">
      <c r="A2854" s="7" t="s">
        <v>578</v>
      </c>
      <c r="B2854" s="8" t="s">
        <v>904</v>
      </c>
      <c r="C2854" s="17">
        <v>2015</v>
      </c>
      <c r="D2854" s="9">
        <v>20.310586771869712</v>
      </c>
      <c r="E2854" s="9">
        <v>19.286754949843498</v>
      </c>
      <c r="F2854" s="9">
        <v>13.189805327868854</v>
      </c>
      <c r="G2854" s="9"/>
      <c r="H2854" s="9"/>
      <c r="I2854" s="9"/>
    </row>
    <row r="2855" spans="1:9" x14ac:dyDescent="0.25">
      <c r="A2855" s="7" t="s">
        <v>578</v>
      </c>
      <c r="B2855" s="8" t="s">
        <v>904</v>
      </c>
      <c r="C2855" s="17">
        <v>2016</v>
      </c>
      <c r="D2855" s="9">
        <v>19.441117280748202</v>
      </c>
      <c r="E2855" s="9">
        <v>20.502189347965132</v>
      </c>
      <c r="F2855" s="9">
        <v>13.557377049180326</v>
      </c>
      <c r="G2855" s="9"/>
      <c r="H2855" s="9"/>
      <c r="I2855" s="9"/>
    </row>
    <row r="2856" spans="1:9" x14ac:dyDescent="0.25">
      <c r="A2856" s="7" t="s">
        <v>578</v>
      </c>
      <c r="B2856" s="8" t="s">
        <v>904</v>
      </c>
      <c r="C2856" s="17">
        <v>2017</v>
      </c>
      <c r="D2856" s="9">
        <v>19.779858758882025</v>
      </c>
      <c r="E2856" s="9">
        <v>20.80826514000411</v>
      </c>
      <c r="F2856" s="9">
        <v>16.627049180327869</v>
      </c>
      <c r="G2856" s="9"/>
      <c r="H2856" s="9"/>
      <c r="I2856" s="9"/>
    </row>
    <row r="2857" spans="1:9" x14ac:dyDescent="0.25">
      <c r="A2857" s="7" t="s">
        <v>578</v>
      </c>
      <c r="B2857" s="8" t="s">
        <v>904</v>
      </c>
      <c r="C2857" s="17">
        <v>2018</v>
      </c>
      <c r="D2857" s="9">
        <v>19.629796327163138</v>
      </c>
      <c r="E2857" s="9">
        <v>20.500993037333512</v>
      </c>
      <c r="F2857" s="9">
        <v>16.169501366120222</v>
      </c>
      <c r="G2857" s="9"/>
      <c r="H2857" s="9"/>
      <c r="I2857" s="9"/>
    </row>
    <row r="2858" spans="1:9" x14ac:dyDescent="0.25">
      <c r="A2858" s="10" t="s">
        <v>578</v>
      </c>
      <c r="B2858" s="11" t="s">
        <v>581</v>
      </c>
      <c r="C2858" s="18">
        <v>2019</v>
      </c>
      <c r="D2858" s="12">
        <v>34.639394716593998</v>
      </c>
      <c r="E2858" s="12">
        <v>35.256253065228051</v>
      </c>
      <c r="F2858" s="12">
        <v>27.316622691292874</v>
      </c>
      <c r="G2858" s="12"/>
      <c r="H2858" s="12"/>
      <c r="I2858" s="12"/>
    </row>
    <row r="2859" spans="1:9" x14ac:dyDescent="0.25">
      <c r="A2859" s="7" t="s">
        <v>578</v>
      </c>
      <c r="B2859" s="8" t="s">
        <v>582</v>
      </c>
      <c r="C2859" s="17">
        <v>2015</v>
      </c>
      <c r="D2859" s="9">
        <v>16.13898555024047</v>
      </c>
      <c r="E2859" s="9">
        <v>15.876870511384574</v>
      </c>
      <c r="F2859" s="9">
        <v>15</v>
      </c>
      <c r="G2859" s="9"/>
      <c r="H2859" s="9"/>
      <c r="I2859" s="9"/>
    </row>
    <row r="2860" spans="1:9" x14ac:dyDescent="0.25">
      <c r="A2860" s="7" t="s">
        <v>578</v>
      </c>
      <c r="B2860" s="8" t="s">
        <v>582</v>
      </c>
      <c r="C2860" s="17">
        <v>2016</v>
      </c>
      <c r="D2860" s="9">
        <v>16.962215942475197</v>
      </c>
      <c r="E2860" s="9">
        <v>16.753337024769028</v>
      </c>
      <c r="F2860" s="9">
        <v>16.833333333333332</v>
      </c>
      <c r="G2860" s="9"/>
      <c r="H2860" s="9"/>
      <c r="I2860" s="9"/>
    </row>
    <row r="2861" spans="1:9" x14ac:dyDescent="0.25">
      <c r="A2861" s="7" t="s">
        <v>578</v>
      </c>
      <c r="B2861" s="8" t="s">
        <v>582</v>
      </c>
      <c r="C2861" s="17">
        <v>2017</v>
      </c>
      <c r="D2861" s="9">
        <v>16.875344103301675</v>
      </c>
      <c r="E2861" s="9">
        <v>16.745925597568348</v>
      </c>
      <c r="F2861" s="9">
        <v>17</v>
      </c>
      <c r="G2861" s="9"/>
      <c r="H2861" s="9"/>
      <c r="I2861" s="9"/>
    </row>
    <row r="2862" spans="1:9" x14ac:dyDescent="0.25">
      <c r="A2862" s="7" t="s">
        <v>578</v>
      </c>
      <c r="B2862" s="8" t="s">
        <v>582</v>
      </c>
      <c r="C2862" s="17">
        <v>2018</v>
      </c>
      <c r="D2862" s="9">
        <v>16.846674898802405</v>
      </c>
      <c r="E2862" s="9">
        <v>16.659146268641067</v>
      </c>
      <c r="F2862" s="9">
        <v>17</v>
      </c>
      <c r="G2862" s="9"/>
      <c r="H2862" s="9"/>
      <c r="I2862" s="9"/>
    </row>
    <row r="2863" spans="1:9" x14ac:dyDescent="0.25">
      <c r="A2863" s="10" t="s">
        <v>578</v>
      </c>
      <c r="B2863" s="11" t="s">
        <v>582</v>
      </c>
      <c r="C2863" s="18">
        <v>2019</v>
      </c>
      <c r="D2863" s="12">
        <v>29.147569634079737</v>
      </c>
      <c r="E2863" s="12">
        <v>27.220855465473861</v>
      </c>
      <c r="F2863" s="12">
        <v>27.692307692307693</v>
      </c>
      <c r="G2863" s="12"/>
      <c r="H2863" s="12"/>
      <c r="I2863" s="12"/>
    </row>
    <row r="2864" spans="1:9" x14ac:dyDescent="0.25">
      <c r="A2864" s="7" t="s">
        <v>578</v>
      </c>
      <c r="B2864" s="8" t="s">
        <v>583</v>
      </c>
      <c r="C2864" s="17">
        <v>2015</v>
      </c>
      <c r="D2864" s="9">
        <v>10.657801068035774</v>
      </c>
      <c r="E2864" s="9">
        <v>12.328452866243843</v>
      </c>
      <c r="F2864" s="9">
        <v>13.299824044048561</v>
      </c>
      <c r="G2864" s="9"/>
      <c r="H2864" s="9"/>
      <c r="I2864" s="9"/>
    </row>
    <row r="2865" spans="1:9" x14ac:dyDescent="0.25">
      <c r="A2865" s="7" t="s">
        <v>578</v>
      </c>
      <c r="B2865" s="8" t="s">
        <v>583</v>
      </c>
      <c r="C2865" s="17">
        <v>2016</v>
      </c>
      <c r="D2865" s="9">
        <v>11.245651428577801</v>
      </c>
      <c r="E2865" s="9">
        <v>14.005117770166686</v>
      </c>
      <c r="F2865" s="9">
        <v>14.2762786606433</v>
      </c>
      <c r="G2865" s="9"/>
      <c r="H2865" s="9"/>
      <c r="I2865" s="9"/>
    </row>
    <row r="2866" spans="1:9" x14ac:dyDescent="0.25">
      <c r="A2866" s="7" t="s">
        <v>578</v>
      </c>
      <c r="B2866" s="8" t="s">
        <v>583</v>
      </c>
      <c r="C2866" s="17">
        <v>2017</v>
      </c>
      <c r="D2866" s="9">
        <v>10.99815046502769</v>
      </c>
      <c r="E2866" s="9">
        <v>13.432318551909674</v>
      </c>
      <c r="F2866" s="9">
        <v>13.564242316736694</v>
      </c>
      <c r="G2866" s="9"/>
      <c r="H2866" s="9"/>
      <c r="I2866" s="9"/>
    </row>
    <row r="2867" spans="1:9" x14ac:dyDescent="0.25">
      <c r="A2867" s="7" t="s">
        <v>578</v>
      </c>
      <c r="B2867" s="8" t="s">
        <v>583</v>
      </c>
      <c r="C2867" s="17">
        <v>2018</v>
      </c>
      <c r="D2867" s="9">
        <v>11.033984704730774</v>
      </c>
      <c r="E2867" s="9">
        <v>13.358490363544941</v>
      </c>
      <c r="F2867" s="9">
        <v>13.463043140069772</v>
      </c>
      <c r="G2867" s="9"/>
      <c r="H2867" s="9"/>
      <c r="I2867" s="9"/>
    </row>
    <row r="2868" spans="1:9" x14ac:dyDescent="0.25">
      <c r="A2868" s="10" t="s">
        <v>578</v>
      </c>
      <c r="B2868" s="11" t="s">
        <v>583</v>
      </c>
      <c r="C2868" s="18">
        <v>2019</v>
      </c>
      <c r="D2868" s="12">
        <v>20.329015460769504</v>
      </c>
      <c r="E2868" s="12">
        <v>24.667175378354319</v>
      </c>
      <c r="F2868" s="12">
        <v>24.957680250783699</v>
      </c>
      <c r="G2868" s="12"/>
      <c r="H2868" s="12"/>
      <c r="I2868" s="12"/>
    </row>
    <row r="2869" spans="1:9" x14ac:dyDescent="0.25">
      <c r="A2869" s="7" t="s">
        <v>578</v>
      </c>
      <c r="B2869" s="8" t="s">
        <v>584</v>
      </c>
      <c r="C2869" s="17">
        <v>2015</v>
      </c>
      <c r="D2869" s="9">
        <v>8.5481881416721315</v>
      </c>
      <c r="E2869" s="9">
        <v>8.9813126453106396</v>
      </c>
      <c r="F2869" s="9">
        <v>5.4402627025326415</v>
      </c>
      <c r="G2869" s="9"/>
      <c r="H2869" s="9"/>
      <c r="I2869" s="9"/>
    </row>
    <row r="2870" spans="1:9" x14ac:dyDescent="0.25">
      <c r="A2870" s="7" t="s">
        <v>578</v>
      </c>
      <c r="B2870" s="8" t="s">
        <v>584</v>
      </c>
      <c r="C2870" s="17">
        <v>2016</v>
      </c>
      <c r="D2870" s="9">
        <v>10.251245295104733</v>
      </c>
      <c r="E2870" s="9">
        <v>8.4206192665611486</v>
      </c>
      <c r="F2870" s="9">
        <v>6.168216825200278</v>
      </c>
      <c r="G2870" s="9"/>
      <c r="H2870" s="9"/>
      <c r="I2870" s="9"/>
    </row>
    <row r="2871" spans="1:9" x14ac:dyDescent="0.25">
      <c r="A2871" s="7" t="s">
        <v>578</v>
      </c>
      <c r="B2871" s="8" t="s">
        <v>584</v>
      </c>
      <c r="C2871" s="17">
        <v>2017</v>
      </c>
      <c r="D2871" s="9">
        <v>9.9956614349216544</v>
      </c>
      <c r="E2871" s="9">
        <v>10.429032170234576</v>
      </c>
      <c r="F2871" s="9">
        <v>8.1383643521384847</v>
      </c>
      <c r="G2871" s="9"/>
      <c r="H2871" s="9"/>
      <c r="I2871" s="9"/>
    </row>
    <row r="2872" spans="1:9" x14ac:dyDescent="0.25">
      <c r="A2872" s="7" t="s">
        <v>578</v>
      </c>
      <c r="B2872" s="8" t="s">
        <v>584</v>
      </c>
      <c r="C2872" s="17">
        <v>2018</v>
      </c>
      <c r="D2872" s="9">
        <v>10.096855847404628</v>
      </c>
      <c r="E2872" s="9">
        <v>10.949247252747254</v>
      </c>
      <c r="F2872" s="9">
        <v>7.7630368098159499</v>
      </c>
      <c r="G2872" s="9"/>
      <c r="H2872" s="9"/>
      <c r="I2872" s="9"/>
    </row>
    <row r="2873" spans="1:9" x14ac:dyDescent="0.25">
      <c r="A2873" s="10" t="s">
        <v>578</v>
      </c>
      <c r="B2873" s="11" t="s">
        <v>584</v>
      </c>
      <c r="C2873" s="18">
        <v>2019</v>
      </c>
      <c r="D2873" s="12">
        <v>18.62846153846154</v>
      </c>
      <c r="E2873" s="12">
        <v>19.803846153846155</v>
      </c>
      <c r="F2873" s="12">
        <v>13</v>
      </c>
      <c r="G2873" s="12"/>
      <c r="H2873" s="12"/>
      <c r="I2873" s="12"/>
    </row>
    <row r="2874" spans="1:9" x14ac:dyDescent="0.25">
      <c r="A2874" s="7" t="s">
        <v>578</v>
      </c>
      <c r="B2874" s="8" t="s">
        <v>585</v>
      </c>
      <c r="C2874" s="17">
        <v>2015</v>
      </c>
      <c r="D2874" s="9">
        <v>35.491773480204422</v>
      </c>
      <c r="E2874" s="9">
        <v>20</v>
      </c>
      <c r="F2874" s="9">
        <v>20</v>
      </c>
      <c r="G2874" s="9"/>
      <c r="H2874" s="9"/>
      <c r="I2874" s="9"/>
    </row>
    <row r="2875" spans="1:9" x14ac:dyDescent="0.25">
      <c r="A2875" s="7" t="s">
        <v>578</v>
      </c>
      <c r="B2875" s="8" t="s">
        <v>585</v>
      </c>
      <c r="C2875" s="17">
        <v>2016</v>
      </c>
      <c r="D2875" s="9">
        <v>20.036530035809751</v>
      </c>
      <c r="E2875" s="9">
        <v>20</v>
      </c>
      <c r="F2875" s="9">
        <v>20</v>
      </c>
      <c r="G2875" s="9"/>
      <c r="H2875" s="9"/>
      <c r="I2875" s="9"/>
    </row>
    <row r="2876" spans="1:9" x14ac:dyDescent="0.25">
      <c r="A2876" s="10" t="s">
        <v>578</v>
      </c>
      <c r="B2876" s="11" t="s">
        <v>585</v>
      </c>
      <c r="C2876" s="18">
        <v>2019</v>
      </c>
      <c r="D2876" s="12">
        <v>29.340877914951989</v>
      </c>
      <c r="E2876" s="12">
        <v>29.333333333333332</v>
      </c>
      <c r="F2876" s="12">
        <v>29.333333333333332</v>
      </c>
      <c r="G2876" s="12"/>
      <c r="H2876" s="12"/>
      <c r="I2876" s="12"/>
    </row>
    <row r="2877" spans="1:9" x14ac:dyDescent="0.25">
      <c r="A2877" s="7" t="s">
        <v>578</v>
      </c>
      <c r="B2877" s="8" t="s">
        <v>586</v>
      </c>
      <c r="C2877" s="17">
        <v>2015</v>
      </c>
      <c r="D2877" s="9">
        <v>4.9570030580688877</v>
      </c>
      <c r="E2877" s="9">
        <v>6.2826382262367835</v>
      </c>
      <c r="F2877" s="9">
        <v>7.0604192167803408</v>
      </c>
      <c r="G2877" s="9">
        <v>7.7834710743801647</v>
      </c>
      <c r="H2877" s="9"/>
      <c r="I2877" s="9"/>
    </row>
    <row r="2878" spans="1:9" x14ac:dyDescent="0.25">
      <c r="A2878" s="7" t="s">
        <v>578</v>
      </c>
      <c r="B2878" s="8" t="s">
        <v>586</v>
      </c>
      <c r="C2878" s="17">
        <v>2016</v>
      </c>
      <c r="D2878" s="9">
        <v>6.9191550375774611</v>
      </c>
      <c r="E2878" s="9">
        <v>7.0911296378815942</v>
      </c>
      <c r="F2878" s="9">
        <v>8.3933714791211802</v>
      </c>
      <c r="G2878" s="9">
        <v>12.470580808080806</v>
      </c>
      <c r="H2878" s="9"/>
      <c r="I2878" s="9"/>
    </row>
    <row r="2879" spans="1:9" x14ac:dyDescent="0.25">
      <c r="A2879" s="7" t="s">
        <v>578</v>
      </c>
      <c r="B2879" s="8" t="s">
        <v>586</v>
      </c>
      <c r="C2879" s="17">
        <v>2017</v>
      </c>
      <c r="D2879" s="9">
        <v>8.9081220980573796</v>
      </c>
      <c r="E2879" s="9">
        <v>9.238868786687835</v>
      </c>
      <c r="F2879" s="9">
        <v>10.114007162094099</v>
      </c>
      <c r="G2879" s="9">
        <v>8.890873015873014</v>
      </c>
      <c r="H2879" s="9"/>
      <c r="I2879" s="9"/>
    </row>
    <row r="2880" spans="1:9" x14ac:dyDescent="0.25">
      <c r="A2880" s="7" t="s">
        <v>578</v>
      </c>
      <c r="B2880" s="8" t="s">
        <v>586</v>
      </c>
      <c r="C2880" s="17">
        <v>2018</v>
      </c>
      <c r="D2880" s="9">
        <v>10.749959680613285</v>
      </c>
      <c r="E2880" s="9">
        <v>11.962222157655551</v>
      </c>
      <c r="F2880" s="9">
        <v>12.4774353396487</v>
      </c>
      <c r="G2880" s="9">
        <v>13.45895061728395</v>
      </c>
      <c r="H2880" s="9"/>
      <c r="I2880" s="9"/>
    </row>
    <row r="2881" spans="1:9" x14ac:dyDescent="0.25">
      <c r="A2881" s="7" t="s">
        <v>578</v>
      </c>
      <c r="B2881" s="8" t="s">
        <v>587</v>
      </c>
      <c r="C2881" s="17">
        <v>2016</v>
      </c>
      <c r="D2881" s="9">
        <v>19.980487804878052</v>
      </c>
      <c r="E2881" s="9">
        <v>16</v>
      </c>
      <c r="F2881" s="9">
        <v>16</v>
      </c>
      <c r="G2881" s="9"/>
      <c r="H2881" s="9"/>
      <c r="I2881" s="9"/>
    </row>
    <row r="2882" spans="1:9" x14ac:dyDescent="0.25">
      <c r="A2882" s="7" t="s">
        <v>578</v>
      </c>
      <c r="B2882" s="8" t="s">
        <v>587</v>
      </c>
      <c r="C2882" s="17">
        <v>2017</v>
      </c>
      <c r="D2882" s="9">
        <v>16.014370314131156</v>
      </c>
      <c r="E2882" s="9">
        <v>15.616002351457004</v>
      </c>
      <c r="F2882" s="9">
        <v>16.078947368421055</v>
      </c>
      <c r="G2882" s="9"/>
      <c r="H2882" s="9"/>
      <c r="I2882" s="9"/>
    </row>
    <row r="2883" spans="1:9" x14ac:dyDescent="0.25">
      <c r="A2883" s="7" t="s">
        <v>578</v>
      </c>
      <c r="B2883" s="8" t="s">
        <v>587</v>
      </c>
      <c r="C2883" s="17">
        <v>2018</v>
      </c>
      <c r="D2883" s="9">
        <v>15</v>
      </c>
      <c r="E2883" s="9">
        <v>15</v>
      </c>
      <c r="F2883" s="9">
        <v>15</v>
      </c>
      <c r="G2883" s="9"/>
      <c r="H2883" s="9"/>
      <c r="I2883" s="9"/>
    </row>
    <row r="2884" spans="1:9" x14ac:dyDescent="0.25">
      <c r="A2884" s="10" t="s">
        <v>578</v>
      </c>
      <c r="B2884" s="11" t="s">
        <v>587</v>
      </c>
      <c r="C2884" s="18">
        <v>2019</v>
      </c>
      <c r="D2884" s="12">
        <v>27.272727272727273</v>
      </c>
      <c r="E2884" s="12">
        <v>27.272727272727273</v>
      </c>
      <c r="F2884" s="12">
        <v>27.272727272727273</v>
      </c>
      <c r="G2884" s="12"/>
      <c r="H2884" s="12"/>
      <c r="I2884" s="12"/>
    </row>
    <row r="2885" spans="1:9" x14ac:dyDescent="0.25">
      <c r="A2885" s="10" t="s">
        <v>578</v>
      </c>
      <c r="B2885" s="11" t="s">
        <v>587</v>
      </c>
      <c r="C2885" s="18">
        <v>2020</v>
      </c>
      <c r="D2885" s="12">
        <v>15</v>
      </c>
      <c r="E2885" s="12">
        <v>15</v>
      </c>
      <c r="F2885" s="12">
        <v>15</v>
      </c>
      <c r="G2885" s="12"/>
      <c r="H2885" s="12"/>
      <c r="I2885" s="12"/>
    </row>
    <row r="2886" spans="1:9" x14ac:dyDescent="0.25">
      <c r="A2886" s="7" t="s">
        <v>578</v>
      </c>
      <c r="B2886" s="8" t="s">
        <v>588</v>
      </c>
      <c r="C2886" s="17">
        <v>2015</v>
      </c>
      <c r="D2886" s="9">
        <v>11.977878516600333</v>
      </c>
      <c r="E2886" s="9">
        <v>16.333420647855686</v>
      </c>
      <c r="F2886" s="9">
        <v>15.54206313975021</v>
      </c>
      <c r="G2886" s="9">
        <v>23.235230559521984</v>
      </c>
      <c r="H2886" s="9">
        <v>13.724969460724644</v>
      </c>
      <c r="I2886" s="9"/>
    </row>
    <row r="2887" spans="1:9" x14ac:dyDescent="0.25">
      <c r="A2887" s="7" t="s">
        <v>578</v>
      </c>
      <c r="B2887" s="8" t="s">
        <v>588</v>
      </c>
      <c r="C2887" s="17">
        <v>2016</v>
      </c>
      <c r="D2887" s="9">
        <v>11.470673881321362</v>
      </c>
      <c r="E2887" s="9">
        <v>14.393245641387388</v>
      </c>
      <c r="F2887" s="9">
        <v>14.339199014377954</v>
      </c>
      <c r="G2887" s="9">
        <v>19.14959872588393</v>
      </c>
      <c r="H2887" s="9">
        <v>12.292368389810891</v>
      </c>
      <c r="I2887" s="9"/>
    </row>
    <row r="2888" spans="1:9" x14ac:dyDescent="0.25">
      <c r="A2888" s="7" t="s">
        <v>578</v>
      </c>
      <c r="B2888" s="8" t="s">
        <v>588</v>
      </c>
      <c r="C2888" s="17">
        <v>2017</v>
      </c>
      <c r="D2888" s="9">
        <v>11.790323083665761</v>
      </c>
      <c r="E2888" s="9">
        <v>13.951107182456587</v>
      </c>
      <c r="F2888" s="9">
        <v>13.950543614439587</v>
      </c>
      <c r="G2888" s="9">
        <v>17.183942899576021</v>
      </c>
      <c r="H2888" s="9">
        <v>10.890125802093886</v>
      </c>
      <c r="I2888" s="9"/>
    </row>
    <row r="2889" spans="1:9" x14ac:dyDescent="0.25">
      <c r="A2889" s="7" t="s">
        <v>578</v>
      </c>
      <c r="B2889" s="8" t="s">
        <v>588</v>
      </c>
      <c r="C2889" s="17">
        <v>2018</v>
      </c>
      <c r="D2889" s="9">
        <v>12.078248448916654</v>
      </c>
      <c r="E2889" s="9">
        <v>12.631660114177736</v>
      </c>
      <c r="F2889" s="9">
        <v>12.670922162001119</v>
      </c>
      <c r="G2889" s="9">
        <v>15.41620650178781</v>
      </c>
      <c r="H2889" s="9">
        <v>8.9413276495188132</v>
      </c>
      <c r="I2889" s="9"/>
    </row>
    <row r="2890" spans="1:9" x14ac:dyDescent="0.25">
      <c r="A2890" s="10" t="s">
        <v>578</v>
      </c>
      <c r="B2890" s="11" t="s">
        <v>588</v>
      </c>
      <c r="C2890" s="18">
        <v>2019</v>
      </c>
      <c r="D2890" s="12">
        <v>12.486460169810346</v>
      </c>
      <c r="E2890" s="12">
        <v>13.120488728435857</v>
      </c>
      <c r="F2890" s="12">
        <v>13.066864566188572</v>
      </c>
      <c r="G2890" s="12">
        <v>15.433648111332008</v>
      </c>
      <c r="H2890" s="12">
        <v>10.011372251705838</v>
      </c>
      <c r="I2890" s="12"/>
    </row>
    <row r="2891" spans="1:9" x14ac:dyDescent="0.25">
      <c r="A2891" s="10" t="s">
        <v>578</v>
      </c>
      <c r="B2891" s="11" t="s">
        <v>588</v>
      </c>
      <c r="C2891" s="18">
        <v>2020</v>
      </c>
      <c r="D2891" s="12">
        <v>12.324102880024641</v>
      </c>
      <c r="E2891" s="12">
        <v>12.773651742252639</v>
      </c>
      <c r="F2891" s="12">
        <v>12.707258159538117</v>
      </c>
      <c r="G2891" s="12">
        <v>14.724761426418885</v>
      </c>
      <c r="H2891" s="12">
        <v>9.356481481481481</v>
      </c>
      <c r="I2891" s="12"/>
    </row>
    <row r="2892" spans="1:9" x14ac:dyDescent="0.25">
      <c r="A2892" s="7" t="s">
        <v>578</v>
      </c>
      <c r="B2892" s="8" t="s">
        <v>589</v>
      </c>
      <c r="C2892" s="17">
        <v>2015</v>
      </c>
      <c r="D2892" s="9">
        <v>13.002049951213932</v>
      </c>
      <c r="E2892" s="9">
        <v>12.897491550038026</v>
      </c>
      <c r="F2892" s="9">
        <v>12.763285439429326</v>
      </c>
      <c r="G2892" s="9"/>
      <c r="H2892" s="9"/>
      <c r="I2892" s="9"/>
    </row>
    <row r="2893" spans="1:9" x14ac:dyDescent="0.25">
      <c r="A2893" s="7" t="s">
        <v>578</v>
      </c>
      <c r="B2893" s="8" t="s">
        <v>589</v>
      </c>
      <c r="C2893" s="17">
        <v>2016</v>
      </c>
      <c r="D2893" s="9">
        <v>14.39325248183394</v>
      </c>
      <c r="E2893" s="9">
        <v>14.569366066237464</v>
      </c>
      <c r="F2893" s="9">
        <v>14.289781537729686</v>
      </c>
      <c r="G2893" s="9"/>
      <c r="H2893" s="9"/>
      <c r="I2893" s="9"/>
    </row>
    <row r="2894" spans="1:9" x14ac:dyDescent="0.25">
      <c r="A2894" s="7" t="s">
        <v>578</v>
      </c>
      <c r="B2894" s="8" t="s">
        <v>589</v>
      </c>
      <c r="C2894" s="17">
        <v>2017</v>
      </c>
      <c r="D2894" s="9">
        <v>14.521857437891319</v>
      </c>
      <c r="E2894" s="9">
        <v>14.570010288508511</v>
      </c>
      <c r="F2894" s="9">
        <v>14.340504618334167</v>
      </c>
      <c r="G2894" s="9"/>
      <c r="H2894" s="9"/>
      <c r="I2894" s="9"/>
    </row>
    <row r="2895" spans="1:9" x14ac:dyDescent="0.25">
      <c r="A2895" s="7" t="s">
        <v>578</v>
      </c>
      <c r="B2895" s="8" t="s">
        <v>589</v>
      </c>
      <c r="C2895" s="17">
        <v>2018</v>
      </c>
      <c r="D2895" s="9">
        <v>14.496917231998781</v>
      </c>
      <c r="E2895" s="9">
        <v>14.397645845166389</v>
      </c>
      <c r="F2895" s="9">
        <v>14.229886245416465</v>
      </c>
      <c r="G2895" s="9"/>
      <c r="H2895" s="9"/>
      <c r="I2895" s="9"/>
    </row>
    <row r="2896" spans="1:9" x14ac:dyDescent="0.25">
      <c r="A2896" s="10" t="s">
        <v>578</v>
      </c>
      <c r="B2896" s="11" t="s">
        <v>589</v>
      </c>
      <c r="C2896" s="18">
        <v>2019</v>
      </c>
      <c r="D2896" s="12">
        <v>26.374218607756266</v>
      </c>
      <c r="E2896" s="12">
        <v>26.207258759896526</v>
      </c>
      <c r="F2896" s="12">
        <v>26.11823133611022</v>
      </c>
      <c r="G2896" s="12"/>
      <c r="H2896" s="12"/>
      <c r="I2896" s="12"/>
    </row>
    <row r="2897" spans="1:9" x14ac:dyDescent="0.25">
      <c r="A2897" s="7" t="s">
        <v>578</v>
      </c>
      <c r="B2897" s="8" t="s">
        <v>590</v>
      </c>
      <c r="C2897" s="17">
        <v>2015</v>
      </c>
      <c r="D2897" s="9"/>
      <c r="E2897" s="9"/>
      <c r="F2897" s="9"/>
      <c r="G2897" s="9"/>
      <c r="H2897" s="9"/>
      <c r="I2897" s="9"/>
    </row>
    <row r="2898" spans="1:9" x14ac:dyDescent="0.25">
      <c r="A2898" s="7" t="s">
        <v>578</v>
      </c>
      <c r="B2898" s="8" t="s">
        <v>590</v>
      </c>
      <c r="C2898" s="17">
        <v>2016</v>
      </c>
      <c r="D2898" s="9"/>
      <c r="E2898" s="9"/>
      <c r="F2898" s="9"/>
      <c r="G2898" s="9"/>
      <c r="H2898" s="9"/>
      <c r="I2898" s="9"/>
    </row>
    <row r="2899" spans="1:9" x14ac:dyDescent="0.25">
      <c r="A2899" s="7" t="s">
        <v>578</v>
      </c>
      <c r="B2899" s="8" t="s">
        <v>590</v>
      </c>
      <c r="C2899" s="17">
        <v>2017</v>
      </c>
      <c r="D2899" s="9"/>
      <c r="E2899" s="9"/>
      <c r="F2899" s="9"/>
      <c r="G2899" s="9"/>
      <c r="H2899" s="9"/>
      <c r="I2899" s="9"/>
    </row>
    <row r="2900" spans="1:9" x14ac:dyDescent="0.25">
      <c r="A2900" s="7" t="s">
        <v>578</v>
      </c>
      <c r="B2900" s="8" t="s">
        <v>590</v>
      </c>
      <c r="C2900" s="17">
        <v>2018</v>
      </c>
      <c r="D2900" s="9">
        <v>12</v>
      </c>
      <c r="E2900" s="9">
        <v>12.033850493653032</v>
      </c>
      <c r="F2900" s="9">
        <v>12</v>
      </c>
      <c r="G2900" s="9"/>
      <c r="H2900" s="9"/>
      <c r="I2900" s="9"/>
    </row>
    <row r="2901" spans="1:9" x14ac:dyDescent="0.25">
      <c r="A2901" s="10" t="s">
        <v>578</v>
      </c>
      <c r="B2901" s="11" t="s">
        <v>590</v>
      </c>
      <c r="C2901" s="18">
        <v>2019</v>
      </c>
      <c r="D2901" s="12">
        <v>22.154142272836634</v>
      </c>
      <c r="E2901" s="12">
        <v>22.216339372897906</v>
      </c>
      <c r="F2901" s="12">
        <v>22.153846153846153</v>
      </c>
      <c r="G2901" s="12"/>
      <c r="H2901" s="12"/>
      <c r="I2901" s="12"/>
    </row>
    <row r="2902" spans="1:9" x14ac:dyDescent="0.25">
      <c r="A2902" s="10" t="s">
        <v>578</v>
      </c>
      <c r="B2902" s="11" t="s">
        <v>590</v>
      </c>
      <c r="C2902" s="18">
        <v>2020</v>
      </c>
      <c r="D2902" s="12">
        <v>12</v>
      </c>
      <c r="E2902" s="12">
        <v>12.033850493653032</v>
      </c>
      <c r="F2902" s="12">
        <v>12</v>
      </c>
      <c r="G2902" s="12"/>
      <c r="H2902" s="12"/>
      <c r="I2902" s="12"/>
    </row>
    <row r="2903" spans="1:9" x14ac:dyDescent="0.25">
      <c r="A2903" s="7" t="s">
        <v>578</v>
      </c>
      <c r="B2903" s="8" t="s">
        <v>190</v>
      </c>
      <c r="C2903" s="17">
        <v>2015</v>
      </c>
      <c r="D2903" s="9">
        <v>12.911496726695654</v>
      </c>
      <c r="E2903" s="9">
        <v>15.289135291920994</v>
      </c>
      <c r="F2903" s="9">
        <v>17.223333333333333</v>
      </c>
      <c r="G2903" s="9"/>
      <c r="H2903" s="9"/>
      <c r="I2903" s="9"/>
    </row>
    <row r="2904" spans="1:9" x14ac:dyDescent="0.25">
      <c r="A2904" s="7" t="s">
        <v>578</v>
      </c>
      <c r="B2904" s="8" t="s">
        <v>190</v>
      </c>
      <c r="C2904" s="17">
        <v>2016</v>
      </c>
      <c r="D2904" s="9">
        <v>12.969261172380989</v>
      </c>
      <c r="E2904" s="9">
        <v>15.515498601037116</v>
      </c>
      <c r="F2904" s="9">
        <v>17.257505685096564</v>
      </c>
      <c r="G2904" s="9"/>
      <c r="H2904" s="9"/>
      <c r="I2904" s="9"/>
    </row>
    <row r="2905" spans="1:9" x14ac:dyDescent="0.25">
      <c r="A2905" s="7" t="s">
        <v>578</v>
      </c>
      <c r="B2905" s="8" t="s">
        <v>190</v>
      </c>
      <c r="C2905" s="17">
        <v>2017</v>
      </c>
      <c r="D2905" s="9">
        <v>13.02774790533546</v>
      </c>
      <c r="E2905" s="9">
        <v>15.157253537414652</v>
      </c>
      <c r="F2905" s="9">
        <v>17.070166374590894</v>
      </c>
      <c r="G2905" s="9"/>
      <c r="H2905" s="9"/>
      <c r="I2905" s="9"/>
    </row>
    <row r="2906" spans="1:9" x14ac:dyDescent="0.25">
      <c r="A2906" s="7" t="s">
        <v>578</v>
      </c>
      <c r="B2906" s="8" t="s">
        <v>190</v>
      </c>
      <c r="C2906" s="17">
        <v>2018</v>
      </c>
      <c r="D2906" s="9">
        <v>16.471110958207596</v>
      </c>
      <c r="E2906" s="9">
        <v>17.314244892321167</v>
      </c>
      <c r="F2906" s="9">
        <v>16.546884698944755</v>
      </c>
      <c r="G2906" s="9"/>
      <c r="H2906" s="9"/>
      <c r="I2906" s="9"/>
    </row>
    <row r="2907" spans="1:9" x14ac:dyDescent="0.25">
      <c r="A2907" s="10" t="s">
        <v>578</v>
      </c>
      <c r="B2907" s="11" t="s">
        <v>190</v>
      </c>
      <c r="C2907" s="18">
        <v>2019</v>
      </c>
      <c r="D2907" s="12">
        <v>32.778278790561288</v>
      </c>
      <c r="E2907" s="12">
        <v>32.364230298080848</v>
      </c>
      <c r="F2907" s="12">
        <v>31.728634361233482</v>
      </c>
      <c r="G2907" s="12"/>
      <c r="H2907" s="12"/>
      <c r="I2907" s="12"/>
    </row>
    <row r="2908" spans="1:9" x14ac:dyDescent="0.25">
      <c r="A2908" s="7" t="s">
        <v>591</v>
      </c>
      <c r="B2908" s="8" t="s">
        <v>592</v>
      </c>
      <c r="C2908" s="17">
        <v>2015</v>
      </c>
      <c r="D2908" s="9">
        <v>10.575669997080084</v>
      </c>
      <c r="E2908" s="9">
        <v>7.8777992081624983</v>
      </c>
      <c r="F2908" s="9"/>
      <c r="G2908" s="9"/>
      <c r="H2908" s="9"/>
      <c r="I2908" s="9"/>
    </row>
    <row r="2909" spans="1:9" x14ac:dyDescent="0.25">
      <c r="A2909" s="7" t="s">
        <v>591</v>
      </c>
      <c r="B2909" s="8" t="s">
        <v>592</v>
      </c>
      <c r="C2909" s="17">
        <v>2016</v>
      </c>
      <c r="D2909" s="9">
        <v>10.395837268797999</v>
      </c>
      <c r="E2909" s="9">
        <v>11.546201279395488</v>
      </c>
      <c r="F2909" s="9"/>
      <c r="G2909" s="9"/>
      <c r="H2909" s="9"/>
      <c r="I2909" s="9"/>
    </row>
    <row r="2910" spans="1:9" x14ac:dyDescent="0.25">
      <c r="A2910" s="7" t="s">
        <v>591</v>
      </c>
      <c r="B2910" s="8" t="s">
        <v>592</v>
      </c>
      <c r="C2910" s="17">
        <v>2017</v>
      </c>
      <c r="D2910" s="9">
        <v>12.036464462674177</v>
      </c>
      <c r="E2910" s="9">
        <v>13.360113473638146</v>
      </c>
      <c r="F2910" s="9"/>
      <c r="G2910" s="9"/>
      <c r="H2910" s="9"/>
      <c r="I2910" s="9"/>
    </row>
    <row r="2911" spans="1:9" x14ac:dyDescent="0.25">
      <c r="A2911" s="7" t="s">
        <v>591</v>
      </c>
      <c r="B2911" s="8" t="s">
        <v>592</v>
      </c>
      <c r="C2911" s="17">
        <v>2018</v>
      </c>
      <c r="D2911" s="9">
        <v>12.597828269849883</v>
      </c>
      <c r="E2911" s="9">
        <v>13.143653613792203</v>
      </c>
      <c r="F2911" s="9"/>
      <c r="G2911" s="9"/>
      <c r="H2911" s="9"/>
      <c r="I2911" s="9"/>
    </row>
    <row r="2912" spans="1:9" x14ac:dyDescent="0.25">
      <c r="A2912" s="10" t="s">
        <v>591</v>
      </c>
      <c r="B2912" s="11" t="s">
        <v>592</v>
      </c>
      <c r="C2912" s="18">
        <v>2019</v>
      </c>
      <c r="D2912" s="12">
        <v>12.651434585133488</v>
      </c>
      <c r="E2912" s="12">
        <v>12.602642007926024</v>
      </c>
      <c r="F2912" s="12"/>
      <c r="G2912" s="12"/>
      <c r="H2912" s="12"/>
      <c r="I2912" s="12"/>
    </row>
    <row r="2913" spans="1:9" x14ac:dyDescent="0.25">
      <c r="A2913" s="7" t="s">
        <v>591</v>
      </c>
      <c r="B2913" s="8" t="s">
        <v>593</v>
      </c>
      <c r="C2913" s="17">
        <v>2015</v>
      </c>
      <c r="D2913" s="9">
        <v>20</v>
      </c>
      <c r="E2913" s="9">
        <v>20</v>
      </c>
      <c r="F2913" s="9">
        <v>20</v>
      </c>
      <c r="G2913" s="9"/>
      <c r="H2913" s="9"/>
      <c r="I2913" s="9"/>
    </row>
    <row r="2914" spans="1:9" x14ac:dyDescent="0.25">
      <c r="A2914" s="7" t="s">
        <v>591</v>
      </c>
      <c r="B2914" s="8" t="s">
        <v>593</v>
      </c>
      <c r="C2914" s="17">
        <v>2016</v>
      </c>
      <c r="D2914" s="9">
        <v>20</v>
      </c>
      <c r="E2914" s="9">
        <v>20</v>
      </c>
      <c r="F2914" s="9">
        <v>20</v>
      </c>
      <c r="G2914" s="9"/>
      <c r="H2914" s="9"/>
      <c r="I2914" s="9"/>
    </row>
    <row r="2915" spans="1:9" x14ac:dyDescent="0.25">
      <c r="A2915" s="7" t="s">
        <v>591</v>
      </c>
      <c r="B2915" s="8" t="s">
        <v>593</v>
      </c>
      <c r="C2915" s="17">
        <v>2017</v>
      </c>
      <c r="D2915" s="9">
        <v>20</v>
      </c>
      <c r="E2915" s="9">
        <v>20</v>
      </c>
      <c r="F2915" s="9">
        <v>20</v>
      </c>
      <c r="G2915" s="9"/>
      <c r="H2915" s="9"/>
      <c r="I2915" s="9"/>
    </row>
    <row r="2916" spans="1:9" x14ac:dyDescent="0.25">
      <c r="A2916" s="7" t="s">
        <v>591</v>
      </c>
      <c r="B2916" s="8" t="s">
        <v>594</v>
      </c>
      <c r="C2916" s="17">
        <v>2015</v>
      </c>
      <c r="D2916" s="9">
        <v>3.6911759632114798</v>
      </c>
      <c r="E2916" s="9">
        <v>5.4848424454256142</v>
      </c>
      <c r="F2916" s="9">
        <v>8.3392253376694629</v>
      </c>
      <c r="G2916" s="9">
        <v>11.269162210338681</v>
      </c>
      <c r="H2916" s="9"/>
      <c r="I2916" s="9"/>
    </row>
    <row r="2917" spans="1:9" x14ac:dyDescent="0.25">
      <c r="A2917" s="7" t="s">
        <v>591</v>
      </c>
      <c r="B2917" s="8" t="s">
        <v>594</v>
      </c>
      <c r="C2917" s="17">
        <v>2016</v>
      </c>
      <c r="D2917" s="9">
        <v>10.657499171307899</v>
      </c>
      <c r="E2917" s="9">
        <v>11.449370742495796</v>
      </c>
      <c r="F2917" s="9">
        <v>11.650846117094593</v>
      </c>
      <c r="G2917" s="9">
        <v>15.823529411764708</v>
      </c>
      <c r="H2917" s="9"/>
      <c r="I2917" s="9"/>
    </row>
    <row r="2918" spans="1:9" x14ac:dyDescent="0.25">
      <c r="A2918" s="7" t="s">
        <v>591</v>
      </c>
      <c r="B2918" s="8" t="s">
        <v>594</v>
      </c>
      <c r="C2918" s="17">
        <v>2017</v>
      </c>
      <c r="D2918" s="9">
        <v>12.931950609438823</v>
      </c>
      <c r="E2918" s="9">
        <v>13.534031614086571</v>
      </c>
      <c r="F2918" s="9">
        <v>14.139899140098054</v>
      </c>
      <c r="G2918" s="9">
        <v>16.882142857142856</v>
      </c>
      <c r="H2918" s="9"/>
      <c r="I2918" s="9"/>
    </row>
    <row r="2919" spans="1:9" x14ac:dyDescent="0.25">
      <c r="A2919" s="7" t="s">
        <v>591</v>
      </c>
      <c r="B2919" s="8" t="s">
        <v>594</v>
      </c>
      <c r="C2919" s="17">
        <v>2018</v>
      </c>
      <c r="D2919" s="9">
        <v>13.1988639628443</v>
      </c>
      <c r="E2919" s="9">
        <v>13.809304958036611</v>
      </c>
      <c r="F2919" s="9">
        <v>14.494051285654885</v>
      </c>
      <c r="G2919" s="9">
        <v>20.470079920079918</v>
      </c>
      <c r="H2919" s="9"/>
      <c r="I2919" s="9"/>
    </row>
    <row r="2920" spans="1:9" x14ac:dyDescent="0.25">
      <c r="A2920" s="10" t="s">
        <v>591</v>
      </c>
      <c r="B2920" s="11" t="s">
        <v>594</v>
      </c>
      <c r="C2920" s="18">
        <v>2019</v>
      </c>
      <c r="D2920" s="12">
        <v>24.02836375268798</v>
      </c>
      <c r="E2920" s="12">
        <v>25.014921575398485</v>
      </c>
      <c r="F2920" s="12">
        <v>26.273827812941683</v>
      </c>
      <c r="G2920" s="12">
        <v>39.328571428571429</v>
      </c>
      <c r="H2920" s="12"/>
      <c r="I2920" s="12"/>
    </row>
    <row r="2921" spans="1:9" x14ac:dyDescent="0.25">
      <c r="A2921" s="10" t="s">
        <v>591</v>
      </c>
      <c r="B2921" s="11" t="s">
        <v>594</v>
      </c>
      <c r="C2921" s="18">
        <v>2020</v>
      </c>
      <c r="D2921" s="12">
        <v>13.310423280423281</v>
      </c>
      <c r="E2921" s="12">
        <v>13.594471935115509</v>
      </c>
      <c r="F2921" s="12">
        <v>14.380309646685193</v>
      </c>
      <c r="G2921" s="12">
        <v>17</v>
      </c>
      <c r="H2921" s="12"/>
      <c r="I2921" s="12"/>
    </row>
    <row r="2922" spans="1:9" x14ac:dyDescent="0.25">
      <c r="A2922" s="7" t="s">
        <v>591</v>
      </c>
      <c r="B2922" s="8" t="s">
        <v>47</v>
      </c>
      <c r="C2922" s="17">
        <v>2015</v>
      </c>
      <c r="D2922" s="9">
        <v>11.25</v>
      </c>
      <c r="E2922" s="9">
        <v>11.25</v>
      </c>
      <c r="F2922" s="9"/>
      <c r="G2922" s="9"/>
      <c r="H2922" s="9"/>
      <c r="I2922" s="9"/>
    </row>
    <row r="2923" spans="1:9" x14ac:dyDescent="0.25">
      <c r="A2923" s="7" t="s">
        <v>591</v>
      </c>
      <c r="B2923" s="8" t="s">
        <v>47</v>
      </c>
      <c r="C2923" s="17">
        <v>2016</v>
      </c>
      <c r="D2923" s="9">
        <v>10</v>
      </c>
      <c r="E2923" s="9">
        <v>10</v>
      </c>
      <c r="F2923" s="9"/>
      <c r="G2923" s="9"/>
      <c r="H2923" s="9"/>
      <c r="I2923" s="9"/>
    </row>
    <row r="2924" spans="1:9" x14ac:dyDescent="0.25">
      <c r="A2924" s="7" t="s">
        <v>591</v>
      </c>
      <c r="B2924" s="8" t="s">
        <v>47</v>
      </c>
      <c r="C2924" s="17">
        <v>2017</v>
      </c>
      <c r="D2924" s="9">
        <v>10</v>
      </c>
      <c r="E2924" s="9">
        <v>10</v>
      </c>
      <c r="F2924" s="9"/>
      <c r="G2924" s="9"/>
      <c r="H2924" s="9"/>
      <c r="I2924" s="9"/>
    </row>
    <row r="2925" spans="1:9" x14ac:dyDescent="0.25">
      <c r="A2925" s="10" t="s">
        <v>591</v>
      </c>
      <c r="B2925" s="11" t="s">
        <v>47</v>
      </c>
      <c r="C2925" s="18">
        <v>2019</v>
      </c>
      <c r="D2925" s="12">
        <v>18.46153846153846</v>
      </c>
      <c r="E2925" s="12">
        <v>18.46153846153846</v>
      </c>
      <c r="F2925" s="12"/>
      <c r="G2925" s="12"/>
      <c r="H2925" s="12"/>
      <c r="I2925" s="12"/>
    </row>
    <row r="2926" spans="1:9" x14ac:dyDescent="0.25">
      <c r="A2926" s="7" t="s">
        <v>591</v>
      </c>
      <c r="B2926" s="8" t="s">
        <v>595</v>
      </c>
      <c r="C2926" s="17">
        <v>2015</v>
      </c>
      <c r="D2926" s="9">
        <v>6.2605476448885007</v>
      </c>
      <c r="E2926" s="9"/>
      <c r="F2926" s="9"/>
      <c r="G2926" s="9"/>
      <c r="H2926" s="9"/>
      <c r="I2926" s="9"/>
    </row>
    <row r="2927" spans="1:9" x14ac:dyDescent="0.25">
      <c r="A2927" s="7" t="s">
        <v>591</v>
      </c>
      <c r="B2927" s="8" t="s">
        <v>595</v>
      </c>
      <c r="C2927" s="17">
        <v>2016</v>
      </c>
      <c r="D2927" s="9">
        <v>6.6796490226713701</v>
      </c>
      <c r="E2927" s="9">
        <v>22</v>
      </c>
      <c r="F2927" s="9"/>
      <c r="G2927" s="9"/>
      <c r="H2927" s="9"/>
      <c r="I2927" s="9"/>
    </row>
    <row r="2928" spans="1:9" x14ac:dyDescent="0.25">
      <c r="A2928" s="7" t="s">
        <v>591</v>
      </c>
      <c r="B2928" s="8" t="s">
        <v>595</v>
      </c>
      <c r="C2928" s="17">
        <v>2017</v>
      </c>
      <c r="D2928" s="9">
        <v>5.8631480622686665</v>
      </c>
      <c r="E2928" s="9"/>
      <c r="F2928" s="9"/>
      <c r="G2928" s="9"/>
      <c r="H2928" s="9"/>
      <c r="I2928" s="9"/>
    </row>
    <row r="2929" spans="1:9" x14ac:dyDescent="0.25">
      <c r="A2929" s="7" t="s">
        <v>591</v>
      </c>
      <c r="B2929" s="8" t="s">
        <v>595</v>
      </c>
      <c r="C2929" s="17">
        <v>2018</v>
      </c>
      <c r="D2929" s="9">
        <v>4.6789700404219339</v>
      </c>
      <c r="E2929" s="9"/>
      <c r="F2929" s="9"/>
      <c r="G2929" s="9"/>
      <c r="H2929" s="9"/>
      <c r="I2929" s="9"/>
    </row>
    <row r="2930" spans="1:9" x14ac:dyDescent="0.25">
      <c r="A2930" s="10" t="s">
        <v>591</v>
      </c>
      <c r="B2930" s="11" t="s">
        <v>595</v>
      </c>
      <c r="C2930" s="18">
        <v>2019</v>
      </c>
      <c r="D2930" s="12">
        <v>19.57478397486253</v>
      </c>
      <c r="E2930" s="12"/>
      <c r="F2930" s="12"/>
      <c r="G2930" s="12"/>
      <c r="H2930" s="12"/>
      <c r="I2930" s="12"/>
    </row>
    <row r="2931" spans="1:9" x14ac:dyDescent="0.25">
      <c r="A2931" s="10" t="s">
        <v>591</v>
      </c>
      <c r="B2931" s="11" t="s">
        <v>595</v>
      </c>
      <c r="C2931" s="18">
        <v>2020</v>
      </c>
      <c r="D2931" s="12">
        <v>14.184943901556279</v>
      </c>
      <c r="E2931" s="12">
        <v>16</v>
      </c>
      <c r="F2931" s="12">
        <v>8</v>
      </c>
      <c r="G2931" s="12"/>
      <c r="H2931" s="12"/>
      <c r="I2931" s="12"/>
    </row>
    <row r="2932" spans="1:9" x14ac:dyDescent="0.25">
      <c r="A2932" s="7" t="s">
        <v>591</v>
      </c>
      <c r="B2932" s="8" t="s">
        <v>596</v>
      </c>
      <c r="C2932" s="17">
        <v>2015</v>
      </c>
      <c r="D2932" s="9">
        <v>20.118710775578208</v>
      </c>
      <c r="E2932" s="9">
        <v>23.049358842294392</v>
      </c>
      <c r="F2932" s="9">
        <v>26.520742288572698</v>
      </c>
      <c r="G2932" s="9"/>
      <c r="H2932" s="9"/>
      <c r="I2932" s="9"/>
    </row>
    <row r="2933" spans="1:9" x14ac:dyDescent="0.25">
      <c r="A2933" s="7" t="s">
        <v>591</v>
      </c>
      <c r="B2933" s="8" t="s">
        <v>596</v>
      </c>
      <c r="C2933" s="17">
        <v>2016</v>
      </c>
      <c r="D2933" s="9">
        <v>9.6540332064840353</v>
      </c>
      <c r="E2933" s="9">
        <v>12.966454041967543</v>
      </c>
      <c r="F2933" s="9">
        <v>15.268420125236377</v>
      </c>
      <c r="G2933" s="9"/>
      <c r="H2933" s="9"/>
      <c r="I2933" s="9"/>
    </row>
    <row r="2934" spans="1:9" x14ac:dyDescent="0.25">
      <c r="A2934" s="7" t="s">
        <v>591</v>
      </c>
      <c r="B2934" s="8" t="s">
        <v>596</v>
      </c>
      <c r="C2934" s="17">
        <v>2017</v>
      </c>
      <c r="D2934" s="9">
        <v>11.133732917673051</v>
      </c>
      <c r="E2934" s="9">
        <v>13.72188742337997</v>
      </c>
      <c r="F2934" s="9">
        <v>16.100058690093444</v>
      </c>
      <c r="G2934" s="9"/>
      <c r="H2934" s="9"/>
      <c r="I2934" s="9"/>
    </row>
    <row r="2935" spans="1:9" x14ac:dyDescent="0.25">
      <c r="A2935" s="7" t="s">
        <v>591</v>
      </c>
      <c r="B2935" s="8" t="s">
        <v>596</v>
      </c>
      <c r="C2935" s="17">
        <v>2018</v>
      </c>
      <c r="D2935" s="9">
        <v>11.980848519896632</v>
      </c>
      <c r="E2935" s="9">
        <v>13.675817017447388</v>
      </c>
      <c r="F2935" s="9">
        <v>16.365002119118451</v>
      </c>
      <c r="G2935" s="9"/>
      <c r="H2935" s="9"/>
      <c r="I2935" s="9"/>
    </row>
    <row r="2936" spans="1:9" x14ac:dyDescent="0.25">
      <c r="A2936" s="10" t="s">
        <v>591</v>
      </c>
      <c r="B2936" s="11" t="s">
        <v>596</v>
      </c>
      <c r="C2936" s="18">
        <v>2019</v>
      </c>
      <c r="D2936" s="12">
        <v>12.451960784313725</v>
      </c>
      <c r="E2936" s="12">
        <v>14.036037429433145</v>
      </c>
      <c r="F2936" s="12">
        <v>16.50863309352518</v>
      </c>
      <c r="G2936" s="12"/>
      <c r="H2936" s="12"/>
      <c r="I2936" s="12"/>
    </row>
    <row r="2937" spans="1:9" x14ac:dyDescent="0.25">
      <c r="A2937" s="10" t="s">
        <v>591</v>
      </c>
      <c r="B2937" s="11" t="s">
        <v>597</v>
      </c>
      <c r="C2937" s="18">
        <v>2019</v>
      </c>
      <c r="D2937" s="12">
        <v>29.53846153846154</v>
      </c>
      <c r="E2937" s="12"/>
      <c r="F2937" s="12"/>
      <c r="G2937" s="12"/>
      <c r="H2937" s="12"/>
      <c r="I2937" s="12"/>
    </row>
    <row r="2938" spans="1:9" x14ac:dyDescent="0.25">
      <c r="A2938" s="7" t="s">
        <v>591</v>
      </c>
      <c r="B2938" s="8" t="s">
        <v>598</v>
      </c>
      <c r="C2938" s="17">
        <v>2016</v>
      </c>
      <c r="D2938" s="9">
        <v>16</v>
      </c>
      <c r="E2938" s="9">
        <v>16</v>
      </c>
      <c r="F2938" s="9">
        <v>16</v>
      </c>
      <c r="G2938" s="9"/>
      <c r="H2938" s="9"/>
      <c r="I2938" s="9"/>
    </row>
    <row r="2939" spans="1:9" x14ac:dyDescent="0.25">
      <c r="A2939" s="7" t="s">
        <v>591</v>
      </c>
      <c r="B2939" s="8" t="s">
        <v>598</v>
      </c>
      <c r="C2939" s="17">
        <v>2017</v>
      </c>
      <c r="D2939" s="9">
        <v>16</v>
      </c>
      <c r="E2939" s="9">
        <v>16</v>
      </c>
      <c r="F2939" s="9">
        <v>16</v>
      </c>
      <c r="G2939" s="9"/>
      <c r="H2939" s="9"/>
      <c r="I2939" s="9"/>
    </row>
    <row r="2940" spans="1:9" x14ac:dyDescent="0.25">
      <c r="A2940" s="10" t="s">
        <v>591</v>
      </c>
      <c r="B2940" s="11" t="s">
        <v>598</v>
      </c>
      <c r="C2940" s="18">
        <v>2019</v>
      </c>
      <c r="D2940" s="12">
        <v>16</v>
      </c>
      <c r="E2940" s="12">
        <v>16</v>
      </c>
      <c r="F2940" s="12">
        <v>16</v>
      </c>
      <c r="G2940" s="12"/>
      <c r="H2940" s="12"/>
      <c r="I2940" s="12"/>
    </row>
    <row r="2941" spans="1:9" x14ac:dyDescent="0.25">
      <c r="A2941" s="7" t="s">
        <v>591</v>
      </c>
      <c r="B2941" s="8" t="s">
        <v>599</v>
      </c>
      <c r="C2941" s="17">
        <v>2018</v>
      </c>
      <c r="D2941" s="9">
        <v>8.1403508771929847</v>
      </c>
      <c r="E2941" s="9"/>
      <c r="F2941" s="9"/>
      <c r="G2941" s="9"/>
      <c r="H2941" s="9"/>
      <c r="I2941" s="9"/>
    </row>
    <row r="2942" spans="1:9" x14ac:dyDescent="0.25">
      <c r="A2942" s="10" t="s">
        <v>591</v>
      </c>
      <c r="B2942" s="11" t="s">
        <v>599</v>
      </c>
      <c r="C2942" s="18">
        <v>2019</v>
      </c>
      <c r="D2942" s="12">
        <v>14.793753554087747</v>
      </c>
      <c r="E2942" s="12"/>
      <c r="F2942" s="12"/>
      <c r="G2942" s="12"/>
      <c r="H2942" s="12"/>
      <c r="I2942" s="12"/>
    </row>
    <row r="2943" spans="1:9" x14ac:dyDescent="0.25">
      <c r="A2943" s="7" t="s">
        <v>591</v>
      </c>
      <c r="B2943" s="8" t="s">
        <v>600</v>
      </c>
      <c r="C2943" s="17">
        <v>2015</v>
      </c>
      <c r="D2943" s="9">
        <v>17.047442642172509</v>
      </c>
      <c r="E2943" s="9">
        <v>18.202609980181791</v>
      </c>
      <c r="F2943" s="9">
        <v>18.167985560608212</v>
      </c>
      <c r="G2943" s="9"/>
      <c r="H2943" s="9"/>
      <c r="I2943" s="9"/>
    </row>
    <row r="2944" spans="1:9" x14ac:dyDescent="0.25">
      <c r="A2944" s="7" t="s">
        <v>591</v>
      </c>
      <c r="B2944" s="8" t="s">
        <v>600</v>
      </c>
      <c r="C2944" s="17">
        <v>2016</v>
      </c>
      <c r="D2944" s="9">
        <v>17.937677133461406</v>
      </c>
      <c r="E2944" s="9">
        <v>18.946511309158815</v>
      </c>
      <c r="F2944" s="9">
        <v>18.925106580177861</v>
      </c>
      <c r="G2944" s="9"/>
      <c r="H2944" s="9"/>
      <c r="I2944" s="9"/>
    </row>
    <row r="2945" spans="1:9" x14ac:dyDescent="0.25">
      <c r="A2945" s="7" t="s">
        <v>591</v>
      </c>
      <c r="B2945" s="8" t="s">
        <v>600</v>
      </c>
      <c r="C2945" s="17">
        <v>2017</v>
      </c>
      <c r="D2945" s="9">
        <v>14.139947436084348</v>
      </c>
      <c r="E2945" s="9">
        <v>10.795130983112974</v>
      </c>
      <c r="F2945" s="9">
        <v>9.8272041137135844</v>
      </c>
      <c r="G2945" s="9"/>
      <c r="H2945" s="9"/>
      <c r="I2945" s="9"/>
    </row>
    <row r="2946" spans="1:9" x14ac:dyDescent="0.25">
      <c r="A2946" s="7" t="s">
        <v>591</v>
      </c>
      <c r="B2946" s="8" t="s">
        <v>600</v>
      </c>
      <c r="C2946" s="17">
        <v>2018</v>
      </c>
      <c r="D2946" s="9">
        <v>16.03503948652919</v>
      </c>
      <c r="E2946" s="9">
        <v>10.922934777553536</v>
      </c>
      <c r="F2946" s="9">
        <v>9.9419892170510735</v>
      </c>
      <c r="G2946" s="9"/>
      <c r="H2946" s="9"/>
      <c r="I2946" s="9"/>
    </row>
    <row r="2947" spans="1:9" x14ac:dyDescent="0.25">
      <c r="A2947" s="10" t="s">
        <v>591</v>
      </c>
      <c r="B2947" s="11" t="s">
        <v>600</v>
      </c>
      <c r="C2947" s="18">
        <v>2019</v>
      </c>
      <c r="D2947" s="12">
        <v>29.206948640483382</v>
      </c>
      <c r="E2947" s="12">
        <v>20.122591412532241</v>
      </c>
      <c r="F2947" s="12">
        <v>18.206868849166501</v>
      </c>
      <c r="G2947" s="12"/>
      <c r="H2947" s="12"/>
      <c r="I2947" s="12"/>
    </row>
    <row r="2948" spans="1:9" x14ac:dyDescent="0.25">
      <c r="A2948" s="10" t="s">
        <v>591</v>
      </c>
      <c r="B2948" s="11" t="s">
        <v>600</v>
      </c>
      <c r="C2948" s="18">
        <v>2020</v>
      </c>
      <c r="D2948" s="12">
        <v>16.225030574806361</v>
      </c>
      <c r="E2948" s="12">
        <v>10.825049701789265</v>
      </c>
      <c r="F2948" s="12">
        <v>9.6866840731070489</v>
      </c>
      <c r="G2948" s="12"/>
      <c r="H2948" s="12"/>
      <c r="I2948" s="12"/>
    </row>
    <row r="2949" spans="1:9" x14ac:dyDescent="0.25">
      <c r="A2949" s="7" t="s">
        <v>591</v>
      </c>
      <c r="B2949" s="8" t="s">
        <v>601</v>
      </c>
      <c r="C2949" s="17">
        <v>2015</v>
      </c>
      <c r="D2949" s="9">
        <v>12.003599280143971</v>
      </c>
      <c r="E2949" s="9">
        <v>12</v>
      </c>
      <c r="F2949" s="9">
        <v>14</v>
      </c>
      <c r="G2949" s="9"/>
      <c r="H2949" s="9"/>
      <c r="I2949" s="9"/>
    </row>
    <row r="2950" spans="1:9" x14ac:dyDescent="0.25">
      <c r="A2950" s="7" t="s">
        <v>591</v>
      </c>
      <c r="B2950" s="8" t="s">
        <v>601</v>
      </c>
      <c r="C2950" s="17">
        <v>2016</v>
      </c>
      <c r="D2950" s="9">
        <v>12.003599280143971</v>
      </c>
      <c r="E2950" s="9">
        <v>12</v>
      </c>
      <c r="F2950" s="9">
        <v>14</v>
      </c>
      <c r="G2950" s="9"/>
      <c r="H2950" s="9"/>
      <c r="I2950" s="9"/>
    </row>
    <row r="2951" spans="1:9" x14ac:dyDescent="0.25">
      <c r="A2951" s="7" t="s">
        <v>591</v>
      </c>
      <c r="B2951" s="8" t="s">
        <v>601</v>
      </c>
      <c r="C2951" s="17">
        <v>2017</v>
      </c>
      <c r="D2951" s="9">
        <v>12.003599280143971</v>
      </c>
      <c r="E2951" s="9">
        <v>12</v>
      </c>
      <c r="F2951" s="9">
        <v>14</v>
      </c>
      <c r="G2951" s="9"/>
      <c r="H2951" s="9"/>
      <c r="I2951" s="9"/>
    </row>
    <row r="2952" spans="1:9" x14ac:dyDescent="0.25">
      <c r="A2952" s="10" t="s">
        <v>591</v>
      </c>
      <c r="B2952" s="11" t="s">
        <v>601</v>
      </c>
      <c r="C2952" s="18">
        <v>2019</v>
      </c>
      <c r="D2952" s="12">
        <v>25.773698123182658</v>
      </c>
      <c r="E2952" s="12">
        <v>18.198053463102461</v>
      </c>
      <c r="F2952" s="12">
        <v>18.041252699784017</v>
      </c>
      <c r="G2952" s="12"/>
      <c r="H2952" s="12"/>
      <c r="I2952" s="12"/>
    </row>
    <row r="2953" spans="1:9" x14ac:dyDescent="0.25">
      <c r="A2953" s="10" t="s">
        <v>591</v>
      </c>
      <c r="B2953" s="11" t="s">
        <v>601</v>
      </c>
      <c r="C2953" s="18">
        <v>2020</v>
      </c>
      <c r="D2953" s="12">
        <v>13.911663807890223</v>
      </c>
      <c r="E2953" s="12">
        <v>9.69805615550756</v>
      </c>
      <c r="F2953" s="12">
        <v>9.6834733893557416</v>
      </c>
      <c r="G2953" s="12"/>
      <c r="H2953" s="12"/>
      <c r="I2953" s="12"/>
    </row>
    <row r="2954" spans="1:9" x14ac:dyDescent="0.25">
      <c r="A2954" s="7" t="s">
        <v>591</v>
      </c>
      <c r="B2954" s="8" t="s">
        <v>602</v>
      </c>
      <c r="C2954" s="17">
        <v>2016</v>
      </c>
      <c r="D2954" s="9">
        <v>8</v>
      </c>
      <c r="E2954" s="9"/>
      <c r="F2954" s="9"/>
      <c r="G2954" s="9"/>
      <c r="H2954" s="9"/>
      <c r="I2954" s="9"/>
    </row>
    <row r="2955" spans="1:9" x14ac:dyDescent="0.25">
      <c r="A2955" s="10" t="s">
        <v>591</v>
      </c>
      <c r="B2955" s="11" t="s">
        <v>602</v>
      </c>
      <c r="C2955" s="18">
        <v>2020</v>
      </c>
      <c r="D2955" s="12">
        <v>11.012409747292418</v>
      </c>
      <c r="E2955" s="12"/>
      <c r="F2955" s="12"/>
      <c r="G2955" s="12"/>
      <c r="H2955" s="12"/>
      <c r="I2955" s="12"/>
    </row>
    <row r="2956" spans="1:9" x14ac:dyDescent="0.25">
      <c r="A2956" s="7" t="s">
        <v>591</v>
      </c>
      <c r="B2956" s="8" t="s">
        <v>603</v>
      </c>
      <c r="C2956" s="17">
        <v>2015</v>
      </c>
      <c r="D2956" s="9"/>
      <c r="E2956" s="9"/>
      <c r="F2956" s="9"/>
      <c r="G2956" s="9"/>
      <c r="H2956" s="9"/>
      <c r="I2956" s="9"/>
    </row>
    <row r="2957" spans="1:9" x14ac:dyDescent="0.25">
      <c r="A2957" s="7" t="s">
        <v>591</v>
      </c>
      <c r="B2957" s="8" t="s">
        <v>603</v>
      </c>
      <c r="C2957" s="17">
        <v>2016</v>
      </c>
      <c r="D2957" s="9"/>
      <c r="E2957" s="9"/>
      <c r="F2957" s="9"/>
      <c r="G2957" s="9"/>
      <c r="H2957" s="9"/>
      <c r="I2957" s="9"/>
    </row>
    <row r="2958" spans="1:9" x14ac:dyDescent="0.25">
      <c r="A2958" s="7" t="s">
        <v>591</v>
      </c>
      <c r="B2958" s="8" t="s">
        <v>603</v>
      </c>
      <c r="C2958" s="17">
        <v>2017</v>
      </c>
      <c r="D2958" s="9">
        <v>20</v>
      </c>
      <c r="E2958" s="9">
        <v>20</v>
      </c>
      <c r="F2958" s="9">
        <v>20</v>
      </c>
      <c r="G2958" s="9"/>
      <c r="H2958" s="9"/>
      <c r="I2958" s="9"/>
    </row>
    <row r="2959" spans="1:9" x14ac:dyDescent="0.25">
      <c r="A2959" s="7" t="s">
        <v>591</v>
      </c>
      <c r="B2959" s="8" t="s">
        <v>603</v>
      </c>
      <c r="C2959" s="17">
        <v>2018</v>
      </c>
      <c r="D2959" s="9">
        <v>20</v>
      </c>
      <c r="E2959" s="9">
        <v>20</v>
      </c>
      <c r="F2959" s="9">
        <v>20</v>
      </c>
      <c r="G2959" s="9"/>
      <c r="H2959" s="9"/>
      <c r="I2959" s="9"/>
    </row>
    <row r="2960" spans="1:9" x14ac:dyDescent="0.25">
      <c r="A2960" s="10" t="s">
        <v>591</v>
      </c>
      <c r="B2960" s="11" t="s">
        <v>603</v>
      </c>
      <c r="C2960" s="18">
        <v>2019</v>
      </c>
      <c r="D2960" s="12">
        <v>36.92307692307692</v>
      </c>
      <c r="E2960" s="12">
        <v>36.92307692307692</v>
      </c>
      <c r="F2960" s="12">
        <v>36.92307692307692</v>
      </c>
      <c r="G2960" s="12"/>
      <c r="H2960" s="12"/>
      <c r="I2960" s="12"/>
    </row>
    <row r="2961" spans="1:9" x14ac:dyDescent="0.25">
      <c r="A2961" s="10" t="s">
        <v>591</v>
      </c>
      <c r="B2961" s="11" t="s">
        <v>604</v>
      </c>
      <c r="C2961" s="18">
        <v>2019</v>
      </c>
      <c r="D2961" s="12">
        <v>7.91659272404614</v>
      </c>
      <c r="E2961" s="12">
        <v>15.790178571428571</v>
      </c>
      <c r="F2961" s="12"/>
      <c r="G2961" s="12"/>
      <c r="H2961" s="12"/>
      <c r="I2961" s="12"/>
    </row>
    <row r="2962" spans="1:9" x14ac:dyDescent="0.25">
      <c r="A2962" s="7" t="s">
        <v>591</v>
      </c>
      <c r="B2962" s="8" t="s">
        <v>319</v>
      </c>
      <c r="C2962" s="17">
        <v>2015</v>
      </c>
      <c r="D2962" s="9">
        <v>10.734767326157565</v>
      </c>
      <c r="E2962" s="9">
        <v>11.607257832617842</v>
      </c>
      <c r="F2962" s="9">
        <v>9.8954338034862541</v>
      </c>
      <c r="G2962" s="9"/>
      <c r="H2962" s="9"/>
      <c r="I2962" s="9"/>
    </row>
    <row r="2963" spans="1:9" x14ac:dyDescent="0.25">
      <c r="A2963" s="7" t="s">
        <v>591</v>
      </c>
      <c r="B2963" s="8" t="s">
        <v>319</v>
      </c>
      <c r="C2963" s="17">
        <v>2016</v>
      </c>
      <c r="D2963" s="9">
        <v>8.9523600178276581</v>
      </c>
      <c r="E2963" s="9">
        <v>11.420565320995669</v>
      </c>
      <c r="F2963" s="9">
        <v>10.121074363837522</v>
      </c>
      <c r="G2963" s="9"/>
      <c r="H2963" s="9"/>
      <c r="I2963" s="9"/>
    </row>
    <row r="2964" spans="1:9" x14ac:dyDescent="0.25">
      <c r="A2964" s="7" t="s">
        <v>591</v>
      </c>
      <c r="B2964" s="8" t="s">
        <v>319</v>
      </c>
      <c r="C2964" s="17">
        <v>2017</v>
      </c>
      <c r="D2964" s="9">
        <v>9.3122981943271288</v>
      </c>
      <c r="E2964" s="9">
        <v>11.700389509007698</v>
      </c>
      <c r="F2964" s="9">
        <v>10.263048969314791</v>
      </c>
      <c r="G2964" s="9"/>
      <c r="H2964" s="9"/>
      <c r="I2964" s="9"/>
    </row>
    <row r="2965" spans="1:9" x14ac:dyDescent="0.25">
      <c r="A2965" s="7" t="s">
        <v>591</v>
      </c>
      <c r="B2965" s="8" t="s">
        <v>319</v>
      </c>
      <c r="C2965" s="17">
        <v>2018</v>
      </c>
      <c r="D2965" s="9">
        <v>9.3163036992757764</v>
      </c>
      <c r="E2965" s="9">
        <v>11.636568818102544</v>
      </c>
      <c r="F2965" s="9">
        <v>10.142535909940973</v>
      </c>
      <c r="G2965" s="9"/>
      <c r="H2965" s="9"/>
      <c r="I2965" s="9"/>
    </row>
    <row r="2966" spans="1:9" x14ac:dyDescent="0.25">
      <c r="A2966" s="10" t="s">
        <v>591</v>
      </c>
      <c r="B2966" s="11" t="s">
        <v>319</v>
      </c>
      <c r="C2966" s="18">
        <v>2019</v>
      </c>
      <c r="D2966" s="12">
        <v>23.629606299212597</v>
      </c>
      <c r="E2966" s="12">
        <v>25.474568774878371</v>
      </c>
      <c r="F2966" s="12">
        <v>35.888888888888886</v>
      </c>
      <c r="G2966" s="12"/>
      <c r="H2966" s="12"/>
      <c r="I2966" s="12"/>
    </row>
    <row r="2967" spans="1:9" x14ac:dyDescent="0.25">
      <c r="A2967" s="10" t="s">
        <v>591</v>
      </c>
      <c r="B2967" s="11" t="s">
        <v>319</v>
      </c>
      <c r="C2967" s="18">
        <v>2020</v>
      </c>
      <c r="D2967" s="12">
        <v>16.800422043665286</v>
      </c>
      <c r="E2967" s="12">
        <v>19.596644784828591</v>
      </c>
      <c r="F2967" s="12">
        <v>37.942953020134226</v>
      </c>
      <c r="G2967" s="12"/>
      <c r="H2967" s="12"/>
      <c r="I2967" s="12"/>
    </row>
    <row r="2968" spans="1:9" x14ac:dyDescent="0.25">
      <c r="A2968" s="7" t="s">
        <v>591</v>
      </c>
      <c r="B2968" s="8" t="s">
        <v>605</v>
      </c>
      <c r="C2968" s="17">
        <v>2015</v>
      </c>
      <c r="D2968" s="9">
        <v>20</v>
      </c>
      <c r="E2968" s="9">
        <v>20</v>
      </c>
      <c r="F2968" s="9">
        <v>20</v>
      </c>
      <c r="G2968" s="9"/>
      <c r="H2968" s="9"/>
      <c r="I2968" s="9"/>
    </row>
    <row r="2969" spans="1:9" x14ac:dyDescent="0.25">
      <c r="A2969" s="7" t="s">
        <v>591</v>
      </c>
      <c r="B2969" s="8" t="s">
        <v>605</v>
      </c>
      <c r="C2969" s="17">
        <v>2016</v>
      </c>
      <c r="D2969" s="9">
        <v>20</v>
      </c>
      <c r="E2969" s="9">
        <v>20</v>
      </c>
      <c r="F2969" s="9">
        <v>20</v>
      </c>
      <c r="G2969" s="9"/>
      <c r="H2969" s="9"/>
      <c r="I2969" s="9"/>
    </row>
    <row r="2970" spans="1:9" x14ac:dyDescent="0.25">
      <c r="A2970" s="7" t="s">
        <v>591</v>
      </c>
      <c r="B2970" s="8" t="s">
        <v>605</v>
      </c>
      <c r="C2970" s="17">
        <v>2017</v>
      </c>
      <c r="D2970" s="9">
        <v>20</v>
      </c>
      <c r="E2970" s="9">
        <v>20</v>
      </c>
      <c r="F2970" s="9">
        <v>20</v>
      </c>
      <c r="G2970" s="9"/>
      <c r="H2970" s="9"/>
      <c r="I2970" s="9"/>
    </row>
    <row r="2971" spans="1:9" x14ac:dyDescent="0.25">
      <c r="A2971" s="10" t="s">
        <v>591</v>
      </c>
      <c r="B2971" s="11" t="s">
        <v>605</v>
      </c>
      <c r="C2971" s="18">
        <v>2019</v>
      </c>
      <c r="D2971" s="12">
        <v>24</v>
      </c>
      <c r="E2971" s="12">
        <v>24</v>
      </c>
      <c r="F2971" s="12">
        <v>24</v>
      </c>
      <c r="G2971" s="12"/>
      <c r="H2971" s="12"/>
      <c r="I2971" s="12"/>
    </row>
    <row r="2972" spans="1:9" x14ac:dyDescent="0.25">
      <c r="A2972" s="7" t="s">
        <v>591</v>
      </c>
      <c r="B2972" s="8" t="s">
        <v>905</v>
      </c>
      <c r="C2972" s="17">
        <v>2015</v>
      </c>
      <c r="D2972" s="9">
        <v>11</v>
      </c>
      <c r="E2972" s="9">
        <v>11</v>
      </c>
      <c r="F2972" s="9"/>
      <c r="G2972" s="9"/>
      <c r="H2972" s="9"/>
      <c r="I2972" s="9"/>
    </row>
    <row r="2973" spans="1:9" x14ac:dyDescent="0.25">
      <c r="A2973" s="7" t="s">
        <v>591</v>
      </c>
      <c r="B2973" s="8" t="s">
        <v>606</v>
      </c>
      <c r="C2973" s="17">
        <v>2015</v>
      </c>
      <c r="D2973" s="9">
        <v>12.922527550304103</v>
      </c>
      <c r="E2973" s="9">
        <v>8.9391266483236951</v>
      </c>
      <c r="F2973" s="9">
        <v>9.304057782088746</v>
      </c>
      <c r="G2973" s="9">
        <v>10.561336505529978</v>
      </c>
      <c r="H2973" s="9">
        <v>10.984996668980498</v>
      </c>
      <c r="I2973" s="9">
        <v>10.746143558400016</v>
      </c>
    </row>
    <row r="2974" spans="1:9" x14ac:dyDescent="0.25">
      <c r="A2974" s="7" t="s">
        <v>591</v>
      </c>
      <c r="B2974" s="8" t="s">
        <v>606</v>
      </c>
      <c r="C2974" s="17">
        <v>2016</v>
      </c>
      <c r="D2974" s="9">
        <v>9.7258344079427594</v>
      </c>
      <c r="E2974" s="9">
        <v>8.2584860447774293</v>
      </c>
      <c r="F2974" s="9">
        <v>8.592695693533436</v>
      </c>
      <c r="G2974" s="9">
        <v>9.5004313765791135</v>
      </c>
      <c r="H2974" s="9">
        <v>9.5189783064761162</v>
      </c>
      <c r="I2974" s="9">
        <v>9.5442540909344196</v>
      </c>
    </row>
    <row r="2975" spans="1:9" x14ac:dyDescent="0.25">
      <c r="A2975" s="7" t="s">
        <v>591</v>
      </c>
      <c r="B2975" s="8" t="s">
        <v>606</v>
      </c>
      <c r="C2975" s="17">
        <v>2017</v>
      </c>
      <c r="D2975" s="9">
        <v>7.2532694210442816</v>
      </c>
      <c r="E2975" s="9">
        <v>7.5512954261829446</v>
      </c>
      <c r="F2975" s="9">
        <v>7.9315383399844235</v>
      </c>
      <c r="G2975" s="9">
        <v>9.6406031682444944</v>
      </c>
      <c r="H2975" s="9">
        <v>8.9174848679803276</v>
      </c>
      <c r="I2975" s="9">
        <v>8.3608420082952186</v>
      </c>
    </row>
    <row r="2976" spans="1:9" x14ac:dyDescent="0.25">
      <c r="A2976" s="7" t="s">
        <v>591</v>
      </c>
      <c r="B2976" s="8" t="s">
        <v>606</v>
      </c>
      <c r="C2976" s="17">
        <v>2018</v>
      </c>
      <c r="D2976" s="9">
        <v>7.2396816579127323</v>
      </c>
      <c r="E2976" s="9">
        <v>7.6386890321665737</v>
      </c>
      <c r="F2976" s="9">
        <v>7.7541107382670473</v>
      </c>
      <c r="G2976" s="9">
        <v>8.7365861549568375</v>
      </c>
      <c r="H2976" s="9">
        <v>8.7611165583717412</v>
      </c>
      <c r="I2976" s="9">
        <v>9.232662532029023</v>
      </c>
    </row>
    <row r="2977" spans="1:9" x14ac:dyDescent="0.25">
      <c r="A2977" s="10" t="s">
        <v>591</v>
      </c>
      <c r="B2977" s="11" t="s">
        <v>606</v>
      </c>
      <c r="C2977" s="18">
        <v>2019</v>
      </c>
      <c r="D2977" s="12">
        <v>13.074278174479975</v>
      </c>
      <c r="E2977" s="12">
        <v>14.634529762636241</v>
      </c>
      <c r="F2977" s="12">
        <v>14.119676189122607</v>
      </c>
      <c r="G2977" s="12">
        <v>14.422112164898843</v>
      </c>
      <c r="H2977" s="12">
        <v>14.408909769705105</v>
      </c>
      <c r="I2977" s="12">
        <v>14.187486418526682</v>
      </c>
    </row>
    <row r="2978" spans="1:9" x14ac:dyDescent="0.25">
      <c r="A2978" s="10" t="s">
        <v>591</v>
      </c>
      <c r="B2978" s="11" t="s">
        <v>606</v>
      </c>
      <c r="C2978" s="18">
        <v>2020</v>
      </c>
      <c r="D2978" s="12">
        <v>9.3181461571988962</v>
      </c>
      <c r="E2978" s="12">
        <v>10.962375694933835</v>
      </c>
      <c r="F2978" s="12">
        <v>10.079365828339546</v>
      </c>
      <c r="G2978" s="12">
        <v>9.7618643268232859</v>
      </c>
      <c r="H2978" s="12">
        <v>10.354378455502051</v>
      </c>
      <c r="I2978" s="12">
        <v>9.3898538048231917</v>
      </c>
    </row>
    <row r="2979" spans="1:9" x14ac:dyDescent="0.25">
      <c r="A2979" s="7" t="s">
        <v>591</v>
      </c>
      <c r="B2979" s="8" t="s">
        <v>607</v>
      </c>
      <c r="C2979" s="17">
        <v>2016</v>
      </c>
      <c r="D2979" s="9">
        <v>20</v>
      </c>
      <c r="E2979" s="9">
        <v>20</v>
      </c>
      <c r="F2979" s="9">
        <v>20</v>
      </c>
      <c r="G2979" s="9"/>
      <c r="H2979" s="9"/>
      <c r="I2979" s="9"/>
    </row>
    <row r="2980" spans="1:9" x14ac:dyDescent="0.25">
      <c r="A2980" s="7" t="s">
        <v>591</v>
      </c>
      <c r="B2980" s="8" t="s">
        <v>607</v>
      </c>
      <c r="C2980" s="17">
        <v>2017</v>
      </c>
      <c r="D2980" s="9"/>
      <c r="E2980" s="9"/>
      <c r="F2980" s="9"/>
      <c r="G2980" s="9"/>
      <c r="H2980" s="9"/>
      <c r="I2980" s="9"/>
    </row>
    <row r="2981" spans="1:9" x14ac:dyDescent="0.25">
      <c r="A2981" s="7" t="s">
        <v>591</v>
      </c>
      <c r="B2981" s="8" t="s">
        <v>608</v>
      </c>
      <c r="C2981" s="17">
        <v>2015</v>
      </c>
      <c r="D2981" s="9">
        <v>9.4166666666666661</v>
      </c>
      <c r="E2981" s="9">
        <v>14.833333333333334</v>
      </c>
      <c r="F2981" s="9"/>
      <c r="G2981" s="9"/>
      <c r="H2981" s="9"/>
      <c r="I2981" s="9"/>
    </row>
    <row r="2982" spans="1:9" x14ac:dyDescent="0.25">
      <c r="A2982" s="7" t="s">
        <v>591</v>
      </c>
      <c r="B2982" s="8" t="s">
        <v>608</v>
      </c>
      <c r="C2982" s="17">
        <v>2016</v>
      </c>
      <c r="D2982" s="9">
        <v>9.6666666666666661</v>
      </c>
      <c r="E2982" s="9">
        <v>15.083333333333334</v>
      </c>
      <c r="F2982" s="9"/>
      <c r="G2982" s="9"/>
      <c r="H2982" s="9"/>
      <c r="I2982" s="9"/>
    </row>
    <row r="2983" spans="1:9" x14ac:dyDescent="0.25">
      <c r="A2983" s="7" t="s">
        <v>591</v>
      </c>
      <c r="B2983" s="8" t="s">
        <v>608</v>
      </c>
      <c r="C2983" s="17">
        <v>2017</v>
      </c>
      <c r="D2983" s="9">
        <v>9.6666666666666661</v>
      </c>
      <c r="E2983" s="9">
        <v>15.083333333333334</v>
      </c>
      <c r="F2983" s="9"/>
      <c r="G2983" s="9"/>
      <c r="H2983" s="9"/>
      <c r="I2983" s="9"/>
    </row>
    <row r="2984" spans="1:9" x14ac:dyDescent="0.25">
      <c r="A2984" s="10" t="s">
        <v>591</v>
      </c>
      <c r="B2984" s="11" t="s">
        <v>608</v>
      </c>
      <c r="C2984" s="18">
        <v>2019</v>
      </c>
      <c r="D2984" s="12">
        <v>20.937961345579534</v>
      </c>
      <c r="E2984" s="12">
        <v>14.723214285714286</v>
      </c>
      <c r="F2984" s="12"/>
      <c r="G2984" s="12"/>
      <c r="H2984" s="12"/>
      <c r="I2984" s="12"/>
    </row>
    <row r="2985" spans="1:9" x14ac:dyDescent="0.25">
      <c r="A2985" s="10" t="s">
        <v>591</v>
      </c>
      <c r="B2985" s="11" t="s">
        <v>608</v>
      </c>
      <c r="C2985" s="18">
        <v>2020</v>
      </c>
      <c r="D2985" s="12">
        <v>11.76717811874583</v>
      </c>
      <c r="E2985" s="12">
        <v>7</v>
      </c>
      <c r="F2985" s="12"/>
      <c r="G2985" s="12"/>
      <c r="H2985" s="12"/>
      <c r="I2985" s="12"/>
    </row>
    <row r="2986" spans="1:9" x14ac:dyDescent="0.25">
      <c r="A2986" s="7" t="s">
        <v>591</v>
      </c>
      <c r="B2986" s="8" t="s">
        <v>609</v>
      </c>
      <c r="C2986" s="17">
        <v>2015</v>
      </c>
      <c r="D2986" s="9">
        <v>15.042016806722689</v>
      </c>
      <c r="E2986" s="9">
        <v>15.066666666666665</v>
      </c>
      <c r="F2986" s="9"/>
      <c r="G2986" s="9"/>
      <c r="H2986" s="9"/>
      <c r="I2986" s="9"/>
    </row>
    <row r="2987" spans="1:9" x14ac:dyDescent="0.25">
      <c r="A2987" s="7" t="s">
        <v>591</v>
      </c>
      <c r="B2987" s="8" t="s">
        <v>609</v>
      </c>
      <c r="C2987" s="17">
        <v>2016</v>
      </c>
      <c r="D2987" s="9">
        <v>19.452393396802613</v>
      </c>
      <c r="E2987" s="9">
        <v>19.383333333333333</v>
      </c>
      <c r="F2987" s="9"/>
      <c r="G2987" s="9"/>
      <c r="H2987" s="9"/>
      <c r="I2987" s="9"/>
    </row>
    <row r="2988" spans="1:9" x14ac:dyDescent="0.25">
      <c r="A2988" s="7" t="s">
        <v>591</v>
      </c>
      <c r="B2988" s="8" t="s">
        <v>609</v>
      </c>
      <c r="C2988" s="17">
        <v>2017</v>
      </c>
      <c r="D2988" s="9">
        <v>15.042016806722689</v>
      </c>
      <c r="E2988" s="9">
        <v>15.066666666666665</v>
      </c>
      <c r="F2988" s="9"/>
      <c r="G2988" s="9"/>
      <c r="H2988" s="9"/>
      <c r="I2988" s="9"/>
    </row>
    <row r="2989" spans="1:9" x14ac:dyDescent="0.25">
      <c r="A2989" s="7" t="s">
        <v>591</v>
      </c>
      <c r="B2989" s="8" t="s">
        <v>610</v>
      </c>
      <c r="C2989" s="17">
        <v>2015</v>
      </c>
      <c r="D2989" s="9">
        <v>12</v>
      </c>
      <c r="E2989" s="9"/>
      <c r="F2989" s="9"/>
      <c r="G2989" s="9"/>
      <c r="H2989" s="9"/>
      <c r="I2989" s="9"/>
    </row>
    <row r="2990" spans="1:9" x14ac:dyDescent="0.25">
      <c r="A2990" s="7" t="s">
        <v>591</v>
      </c>
      <c r="B2990" s="8" t="s">
        <v>610</v>
      </c>
      <c r="C2990" s="17">
        <v>2016</v>
      </c>
      <c r="D2990" s="9">
        <v>20</v>
      </c>
      <c r="E2990" s="9"/>
      <c r="F2990" s="9">
        <v>20</v>
      </c>
      <c r="G2990" s="9"/>
      <c r="H2990" s="9"/>
      <c r="I2990" s="9"/>
    </row>
    <row r="2991" spans="1:9" x14ac:dyDescent="0.25">
      <c r="A2991" s="10" t="s">
        <v>591</v>
      </c>
      <c r="B2991" s="11" t="s">
        <v>610</v>
      </c>
      <c r="C2991" s="18">
        <v>2019</v>
      </c>
      <c r="D2991" s="12">
        <v>25.644724033620481</v>
      </c>
      <c r="E2991" s="12">
        <v>25.511059371362048</v>
      </c>
      <c r="F2991" s="12">
        <v>9.2991452991452999</v>
      </c>
      <c r="G2991" s="12"/>
      <c r="H2991" s="12"/>
      <c r="I2991" s="12"/>
    </row>
    <row r="2992" spans="1:9" x14ac:dyDescent="0.25">
      <c r="A2992" s="10" t="s">
        <v>591</v>
      </c>
      <c r="B2992" s="11" t="s">
        <v>610</v>
      </c>
      <c r="C2992" s="18">
        <v>2020</v>
      </c>
      <c r="D2992" s="12">
        <v>13.917330148619957</v>
      </c>
      <c r="E2992" s="12">
        <v>13.830769230769231</v>
      </c>
      <c r="F2992" s="12">
        <v>5</v>
      </c>
      <c r="G2992" s="12"/>
      <c r="H2992" s="12"/>
      <c r="I2992" s="12"/>
    </row>
    <row r="2993" spans="1:9" x14ac:dyDescent="0.25">
      <c r="A2993" s="7" t="s">
        <v>611</v>
      </c>
      <c r="B2993" s="8" t="s">
        <v>612</v>
      </c>
      <c r="C2993" s="17">
        <v>2015</v>
      </c>
      <c r="D2993" s="9">
        <v>15.771788807439631</v>
      </c>
      <c r="E2993" s="9">
        <v>15.198287813141292</v>
      </c>
      <c r="F2993" s="9">
        <v>17.972668457000175</v>
      </c>
      <c r="G2993" s="9">
        <v>15.743209173431236</v>
      </c>
      <c r="H2993" s="9"/>
      <c r="I2993" s="9"/>
    </row>
    <row r="2994" spans="1:9" x14ac:dyDescent="0.25">
      <c r="A2994" s="7" t="s">
        <v>611</v>
      </c>
      <c r="B2994" s="8" t="s">
        <v>612</v>
      </c>
      <c r="C2994" s="17">
        <v>2016</v>
      </c>
      <c r="D2994" s="9">
        <v>15.123017242317649</v>
      </c>
      <c r="E2994" s="9">
        <v>14.642247227898347</v>
      </c>
      <c r="F2994" s="9">
        <v>17.198139951071127</v>
      </c>
      <c r="G2994" s="9">
        <v>15.422007389586824</v>
      </c>
      <c r="H2994" s="9">
        <v>31.716666666666669</v>
      </c>
      <c r="I2994" s="9"/>
    </row>
    <row r="2995" spans="1:9" x14ac:dyDescent="0.25">
      <c r="A2995" s="7" t="s">
        <v>611</v>
      </c>
      <c r="B2995" s="8" t="s">
        <v>612</v>
      </c>
      <c r="C2995" s="17">
        <v>2017</v>
      </c>
      <c r="D2995" s="9">
        <v>13.94531839201465</v>
      </c>
      <c r="E2995" s="9">
        <v>13.556126231583486</v>
      </c>
      <c r="F2995" s="9">
        <v>15.962645102864837</v>
      </c>
      <c r="G2995" s="9">
        <v>14.552540169574369</v>
      </c>
      <c r="H2995" s="9"/>
      <c r="I2995" s="9"/>
    </row>
    <row r="2996" spans="1:9" x14ac:dyDescent="0.25">
      <c r="A2996" s="7" t="s">
        <v>611</v>
      </c>
      <c r="B2996" s="8" t="s">
        <v>612</v>
      </c>
      <c r="C2996" s="17">
        <v>2018</v>
      </c>
      <c r="D2996" s="9">
        <v>13.913259480190927</v>
      </c>
      <c r="E2996" s="9">
        <v>13.400830367635784</v>
      </c>
      <c r="F2996" s="9">
        <v>15.513458009619397</v>
      </c>
      <c r="G2996" s="9">
        <v>15.25094603903559</v>
      </c>
      <c r="H2996" s="9"/>
      <c r="I2996" s="9"/>
    </row>
    <row r="2997" spans="1:9" x14ac:dyDescent="0.25">
      <c r="A2997" s="10" t="s">
        <v>611</v>
      </c>
      <c r="B2997" s="11" t="s">
        <v>612</v>
      </c>
      <c r="C2997" s="18">
        <v>2019</v>
      </c>
      <c r="D2997" s="12">
        <v>13.65115692048801</v>
      </c>
      <c r="E2997" s="12">
        <v>12.715919059594128</v>
      </c>
      <c r="F2997" s="12">
        <v>14.843188786684188</v>
      </c>
      <c r="G2997" s="12">
        <v>13.935103244837759</v>
      </c>
      <c r="H2997" s="12">
        <v>60.777777777777779</v>
      </c>
      <c r="I2997" s="12"/>
    </row>
    <row r="2998" spans="1:9" x14ac:dyDescent="0.25">
      <c r="A2998" s="7" t="s">
        <v>611</v>
      </c>
      <c r="B2998" s="8" t="s">
        <v>906</v>
      </c>
      <c r="C2998" s="17">
        <v>2015</v>
      </c>
      <c r="D2998" s="9"/>
      <c r="E2998" s="9"/>
      <c r="F2998" s="9"/>
      <c r="G2998" s="9"/>
      <c r="H2998" s="9"/>
      <c r="I2998" s="9"/>
    </row>
    <row r="2999" spans="1:9" x14ac:dyDescent="0.25">
      <c r="A2999" s="7" t="s">
        <v>611</v>
      </c>
      <c r="B2999" s="8" t="s">
        <v>613</v>
      </c>
      <c r="C2999" s="17">
        <v>2015</v>
      </c>
      <c r="D2999" s="9">
        <v>16.58579735344404</v>
      </c>
      <c r="E2999" s="9">
        <v>16.200012620430481</v>
      </c>
      <c r="F2999" s="9"/>
      <c r="G2999" s="9"/>
      <c r="H2999" s="9"/>
      <c r="I2999" s="9"/>
    </row>
    <row r="3000" spans="1:9" x14ac:dyDescent="0.25">
      <c r="A3000" s="7" t="s">
        <v>611</v>
      </c>
      <c r="B3000" s="8" t="s">
        <v>613</v>
      </c>
      <c r="C3000" s="17">
        <v>2016</v>
      </c>
      <c r="D3000" s="9">
        <v>15.625790655425952</v>
      </c>
      <c r="E3000" s="9">
        <v>12.458193833890158</v>
      </c>
      <c r="F3000" s="9"/>
      <c r="G3000" s="9"/>
      <c r="H3000" s="9"/>
      <c r="I3000" s="9"/>
    </row>
    <row r="3001" spans="1:9" x14ac:dyDescent="0.25">
      <c r="A3001" s="7" t="s">
        <v>611</v>
      </c>
      <c r="B3001" s="8" t="s">
        <v>613</v>
      </c>
      <c r="C3001" s="17">
        <v>2017</v>
      </c>
      <c r="D3001" s="9">
        <v>13.802042913441126</v>
      </c>
      <c r="E3001" s="9">
        <v>11.117915292254914</v>
      </c>
      <c r="F3001" s="9"/>
      <c r="G3001" s="9"/>
      <c r="H3001" s="9"/>
      <c r="I3001" s="9"/>
    </row>
    <row r="3002" spans="1:9" x14ac:dyDescent="0.25">
      <c r="A3002" s="7" t="s">
        <v>611</v>
      </c>
      <c r="B3002" s="8" t="s">
        <v>613</v>
      </c>
      <c r="C3002" s="17">
        <v>2018</v>
      </c>
      <c r="D3002" s="9">
        <v>14.898218002218933</v>
      </c>
      <c r="E3002" s="9">
        <v>12.12601255551513</v>
      </c>
      <c r="F3002" s="9"/>
      <c r="G3002" s="9"/>
      <c r="H3002" s="9"/>
      <c r="I3002" s="9"/>
    </row>
    <row r="3003" spans="1:9" x14ac:dyDescent="0.25">
      <c r="A3003" s="10" t="s">
        <v>611</v>
      </c>
      <c r="B3003" s="11" t="s">
        <v>613</v>
      </c>
      <c r="C3003" s="18">
        <v>2019</v>
      </c>
      <c r="D3003" s="12">
        <v>24.88578869047619</v>
      </c>
      <c r="E3003" s="12">
        <v>20.837209302325583</v>
      </c>
      <c r="F3003" s="12"/>
      <c r="G3003" s="12"/>
      <c r="H3003" s="12"/>
      <c r="I3003" s="12"/>
    </row>
    <row r="3004" spans="1:9" x14ac:dyDescent="0.25">
      <c r="A3004" s="10" t="s">
        <v>611</v>
      </c>
      <c r="B3004" s="11" t="s">
        <v>613</v>
      </c>
      <c r="C3004" s="18">
        <v>2020</v>
      </c>
      <c r="D3004" s="12">
        <v>14.651033386327503</v>
      </c>
      <c r="E3004" s="12">
        <v>12.962962962962964</v>
      </c>
      <c r="F3004" s="12"/>
      <c r="G3004" s="12"/>
      <c r="H3004" s="12"/>
      <c r="I3004" s="12"/>
    </row>
    <row r="3005" spans="1:9" x14ac:dyDescent="0.25">
      <c r="A3005" s="7" t="s">
        <v>611</v>
      </c>
      <c r="B3005" s="8" t="s">
        <v>614</v>
      </c>
      <c r="C3005" s="17">
        <v>2015</v>
      </c>
      <c r="D3005" s="9">
        <v>13.997991740360924</v>
      </c>
      <c r="E3005" s="9">
        <v>13.629017202098977</v>
      </c>
      <c r="F3005" s="9">
        <v>13.364833304374214</v>
      </c>
      <c r="G3005" s="9"/>
      <c r="H3005" s="9"/>
      <c r="I3005" s="9"/>
    </row>
    <row r="3006" spans="1:9" x14ac:dyDescent="0.25">
      <c r="A3006" s="7" t="s">
        <v>611</v>
      </c>
      <c r="B3006" s="8" t="s">
        <v>614</v>
      </c>
      <c r="C3006" s="17">
        <v>2016</v>
      </c>
      <c r="D3006" s="9">
        <v>15.226620347556228</v>
      </c>
      <c r="E3006" s="9">
        <v>13.820850014796074</v>
      </c>
      <c r="F3006" s="9">
        <v>12.597270781446374</v>
      </c>
      <c r="G3006" s="9"/>
      <c r="H3006" s="9"/>
      <c r="I3006" s="9"/>
    </row>
    <row r="3007" spans="1:9" x14ac:dyDescent="0.25">
      <c r="A3007" s="7" t="s">
        <v>611</v>
      </c>
      <c r="B3007" s="8" t="s">
        <v>614</v>
      </c>
      <c r="C3007" s="17">
        <v>2017</v>
      </c>
      <c r="D3007" s="9">
        <v>13.528857185064423</v>
      </c>
      <c r="E3007" s="9">
        <v>13.005071700443553</v>
      </c>
      <c r="F3007" s="9">
        <v>12.413918601327341</v>
      </c>
      <c r="G3007" s="9"/>
      <c r="H3007" s="9"/>
      <c r="I3007" s="9"/>
    </row>
    <row r="3008" spans="1:9" x14ac:dyDescent="0.25">
      <c r="A3008" s="7" t="s">
        <v>611</v>
      </c>
      <c r="B3008" s="8" t="s">
        <v>614</v>
      </c>
      <c r="C3008" s="17">
        <v>2018</v>
      </c>
      <c r="D3008" s="9">
        <v>11.830419229809204</v>
      </c>
      <c r="E3008" s="9">
        <v>12.83636127719495</v>
      </c>
      <c r="F3008" s="9">
        <v>13.207157576573703</v>
      </c>
      <c r="G3008" s="9"/>
      <c r="H3008" s="9"/>
      <c r="I3008" s="9"/>
    </row>
    <row r="3009" spans="1:9" x14ac:dyDescent="0.25">
      <c r="A3009" s="10" t="s">
        <v>611</v>
      </c>
      <c r="B3009" s="11" t="s">
        <v>614</v>
      </c>
      <c r="C3009" s="18">
        <v>2019</v>
      </c>
      <c r="D3009" s="12">
        <v>22.612875794107349</v>
      </c>
      <c r="E3009" s="12">
        <v>24.810328394419894</v>
      </c>
      <c r="F3009" s="12">
        <v>22.56007292616226</v>
      </c>
      <c r="G3009" s="12">
        <v>12.4</v>
      </c>
      <c r="H3009" s="12"/>
      <c r="I3009" s="12"/>
    </row>
    <row r="3010" spans="1:9" x14ac:dyDescent="0.25">
      <c r="A3010" s="10" t="s">
        <v>611</v>
      </c>
      <c r="B3010" s="11" t="s">
        <v>614</v>
      </c>
      <c r="C3010" s="18">
        <v>2020</v>
      </c>
      <c r="D3010" s="12">
        <v>12.957888373967359</v>
      </c>
      <c r="E3010" s="12">
        <v>14.61871301775148</v>
      </c>
      <c r="F3010" s="12">
        <v>12.413483146067415</v>
      </c>
      <c r="G3010" s="12"/>
      <c r="H3010" s="12"/>
      <c r="I3010" s="12"/>
    </row>
    <row r="3011" spans="1:9" x14ac:dyDescent="0.25">
      <c r="A3011" s="7" t="s">
        <v>611</v>
      </c>
      <c r="B3011" s="8" t="s">
        <v>615</v>
      </c>
      <c r="C3011" s="17">
        <v>2015</v>
      </c>
      <c r="D3011" s="9">
        <v>19.806051112585081</v>
      </c>
      <c r="E3011" s="9">
        <v>18.142840039068723</v>
      </c>
      <c r="F3011" s="9">
        <v>17.777777777777779</v>
      </c>
      <c r="G3011" s="9">
        <v>17.777777777777779</v>
      </c>
      <c r="H3011" s="9"/>
      <c r="I3011" s="9"/>
    </row>
    <row r="3012" spans="1:9" x14ac:dyDescent="0.25">
      <c r="A3012" s="7" t="s">
        <v>611</v>
      </c>
      <c r="B3012" s="8" t="s">
        <v>615</v>
      </c>
      <c r="C3012" s="17">
        <v>2016</v>
      </c>
      <c r="D3012" s="9"/>
      <c r="E3012" s="9"/>
      <c r="F3012" s="9"/>
      <c r="G3012" s="9"/>
      <c r="H3012" s="9"/>
      <c r="I3012" s="9"/>
    </row>
    <row r="3013" spans="1:9" x14ac:dyDescent="0.25">
      <c r="A3013" s="7" t="s">
        <v>611</v>
      </c>
      <c r="B3013" s="8" t="s">
        <v>615</v>
      </c>
      <c r="C3013" s="17">
        <v>2017</v>
      </c>
      <c r="D3013" s="9">
        <v>20.002775850104094</v>
      </c>
      <c r="E3013" s="9">
        <v>20.004716114908316</v>
      </c>
      <c r="F3013" s="9">
        <v>20</v>
      </c>
      <c r="G3013" s="9"/>
      <c r="H3013" s="9"/>
      <c r="I3013" s="9"/>
    </row>
    <row r="3014" spans="1:9" x14ac:dyDescent="0.25">
      <c r="A3014" s="7" t="s">
        <v>611</v>
      </c>
      <c r="B3014" s="8" t="s">
        <v>615</v>
      </c>
      <c r="C3014" s="17">
        <v>2018</v>
      </c>
      <c r="D3014" s="9">
        <v>20.005668606981931</v>
      </c>
      <c r="E3014" s="9">
        <v>20.012635928760435</v>
      </c>
      <c r="F3014" s="9">
        <v>20</v>
      </c>
      <c r="G3014" s="9"/>
      <c r="H3014" s="9"/>
      <c r="I3014" s="9"/>
    </row>
    <row r="3015" spans="1:9" x14ac:dyDescent="0.25">
      <c r="A3015" s="10" t="s">
        <v>611</v>
      </c>
      <c r="B3015" s="11" t="s">
        <v>615</v>
      </c>
      <c r="C3015" s="18">
        <v>2019</v>
      </c>
      <c r="D3015" s="12"/>
      <c r="E3015" s="12"/>
      <c r="F3015" s="12"/>
      <c r="G3015" s="12"/>
      <c r="H3015" s="12"/>
      <c r="I3015" s="12"/>
    </row>
    <row r="3016" spans="1:9" x14ac:dyDescent="0.25">
      <c r="A3016" s="7" t="s">
        <v>611</v>
      </c>
      <c r="B3016" s="8" t="s">
        <v>616</v>
      </c>
      <c r="C3016" s="17">
        <v>2015</v>
      </c>
      <c r="D3016" s="9">
        <v>18.346073315528184</v>
      </c>
      <c r="E3016" s="9">
        <v>18.583005913564108</v>
      </c>
      <c r="F3016" s="9">
        <v>18.976822449098631</v>
      </c>
      <c r="G3016" s="9">
        <v>20</v>
      </c>
      <c r="H3016" s="9"/>
      <c r="I3016" s="9"/>
    </row>
    <row r="3017" spans="1:9" x14ac:dyDescent="0.25">
      <c r="A3017" s="7" t="s">
        <v>611</v>
      </c>
      <c r="B3017" s="8" t="s">
        <v>616</v>
      </c>
      <c r="C3017" s="17">
        <v>2016</v>
      </c>
      <c r="D3017" s="9">
        <v>17.305088638198324</v>
      </c>
      <c r="E3017" s="9">
        <v>18.286084405323958</v>
      </c>
      <c r="F3017" s="9">
        <v>18.665745265994833</v>
      </c>
      <c r="G3017" s="9">
        <v>18.193402777777781</v>
      </c>
      <c r="H3017" s="9"/>
      <c r="I3017" s="9"/>
    </row>
    <row r="3018" spans="1:9" x14ac:dyDescent="0.25">
      <c r="A3018" s="7" t="s">
        <v>611</v>
      </c>
      <c r="B3018" s="8" t="s">
        <v>616</v>
      </c>
      <c r="C3018" s="17">
        <v>2017</v>
      </c>
      <c r="D3018" s="9">
        <v>15.715272141883688</v>
      </c>
      <c r="E3018" s="9">
        <v>16.206033194200216</v>
      </c>
      <c r="F3018" s="9">
        <v>16.595704583074987</v>
      </c>
      <c r="G3018" s="9">
        <v>13.562788461538462</v>
      </c>
      <c r="H3018" s="9"/>
      <c r="I3018" s="9"/>
    </row>
    <row r="3019" spans="1:9" x14ac:dyDescent="0.25">
      <c r="A3019" s="7" t="s">
        <v>611</v>
      </c>
      <c r="B3019" s="8" t="s">
        <v>616</v>
      </c>
      <c r="C3019" s="17">
        <v>2018</v>
      </c>
      <c r="D3019" s="9">
        <v>15.170462082257783</v>
      </c>
      <c r="E3019" s="9">
        <v>15.889585354417841</v>
      </c>
      <c r="F3019" s="9">
        <v>16.778977661397445</v>
      </c>
      <c r="G3019" s="9">
        <v>14.454545454545451</v>
      </c>
      <c r="H3019" s="9"/>
      <c r="I3019" s="9"/>
    </row>
    <row r="3020" spans="1:9" x14ac:dyDescent="0.25">
      <c r="A3020" s="10" t="s">
        <v>611</v>
      </c>
      <c r="B3020" s="11" t="s">
        <v>616</v>
      </c>
      <c r="C3020" s="18">
        <v>2019</v>
      </c>
      <c r="D3020" s="12">
        <v>24.220321871845123</v>
      </c>
      <c r="E3020" s="12">
        <v>26.335764538823984</v>
      </c>
      <c r="F3020" s="12">
        <v>26.693320678609563</v>
      </c>
      <c r="G3020" s="12">
        <v>20.941176470588236</v>
      </c>
      <c r="H3020" s="12"/>
      <c r="I3020" s="12"/>
    </row>
    <row r="3021" spans="1:9" x14ac:dyDescent="0.25">
      <c r="A3021" s="10" t="s">
        <v>611</v>
      </c>
      <c r="B3021" s="11" t="s">
        <v>616</v>
      </c>
      <c r="C3021" s="18">
        <v>2020</v>
      </c>
      <c r="D3021" s="12">
        <v>14.148032629558541</v>
      </c>
      <c r="E3021" s="12">
        <v>14.708102876106194</v>
      </c>
      <c r="F3021" s="12">
        <v>14.659217877094973</v>
      </c>
      <c r="G3021" s="12">
        <v>11.857142857142858</v>
      </c>
      <c r="H3021" s="12"/>
      <c r="I3021" s="12"/>
    </row>
    <row r="3022" spans="1:9" x14ac:dyDescent="0.25">
      <c r="A3022" s="7" t="s">
        <v>611</v>
      </c>
      <c r="B3022" s="8" t="s">
        <v>617</v>
      </c>
      <c r="C3022" s="17">
        <v>2015</v>
      </c>
      <c r="D3022" s="9">
        <v>20</v>
      </c>
      <c r="E3022" s="9"/>
      <c r="F3022" s="9"/>
      <c r="G3022" s="9"/>
      <c r="H3022" s="9"/>
      <c r="I3022" s="9"/>
    </row>
    <row r="3023" spans="1:9" x14ac:dyDescent="0.25">
      <c r="A3023" s="7" t="s">
        <v>611</v>
      </c>
      <c r="B3023" s="8" t="s">
        <v>617</v>
      </c>
      <c r="C3023" s="17">
        <v>2016</v>
      </c>
      <c r="D3023" s="9">
        <v>14.964808794199865</v>
      </c>
      <c r="E3023" s="9"/>
      <c r="F3023" s="9"/>
      <c r="G3023" s="9"/>
      <c r="H3023" s="9"/>
      <c r="I3023" s="9"/>
    </row>
    <row r="3024" spans="1:9" x14ac:dyDescent="0.25">
      <c r="A3024" s="7" t="s">
        <v>611</v>
      </c>
      <c r="B3024" s="8" t="s">
        <v>617</v>
      </c>
      <c r="C3024" s="17">
        <v>2017</v>
      </c>
      <c r="D3024" s="9">
        <v>16.252095216712902</v>
      </c>
      <c r="E3024" s="9"/>
      <c r="F3024" s="9"/>
      <c r="G3024" s="9"/>
      <c r="H3024" s="9"/>
      <c r="I3024" s="9"/>
    </row>
    <row r="3025" spans="1:9" x14ac:dyDescent="0.25">
      <c r="A3025" s="7" t="s">
        <v>611</v>
      </c>
      <c r="B3025" s="8" t="s">
        <v>617</v>
      </c>
      <c r="C3025" s="17">
        <v>2018</v>
      </c>
      <c r="D3025" s="9">
        <v>23.371282051282051</v>
      </c>
      <c r="E3025" s="9"/>
      <c r="F3025" s="9"/>
      <c r="G3025" s="9"/>
      <c r="H3025" s="9"/>
      <c r="I3025" s="9"/>
    </row>
    <row r="3026" spans="1:9" x14ac:dyDescent="0.25">
      <c r="A3026" s="10" t="s">
        <v>611</v>
      </c>
      <c r="B3026" s="11" t="s">
        <v>617</v>
      </c>
      <c r="C3026" s="18">
        <v>2019</v>
      </c>
      <c r="D3026" s="12">
        <v>25.573747841105355</v>
      </c>
      <c r="E3026" s="12"/>
      <c r="F3026" s="12"/>
      <c r="G3026" s="12"/>
      <c r="H3026" s="12"/>
      <c r="I3026" s="12"/>
    </row>
    <row r="3027" spans="1:9" x14ac:dyDescent="0.25">
      <c r="A3027" s="7" t="s">
        <v>611</v>
      </c>
      <c r="B3027" s="8" t="s">
        <v>618</v>
      </c>
      <c r="C3027" s="17">
        <v>2015</v>
      </c>
      <c r="D3027" s="9">
        <v>20</v>
      </c>
      <c r="E3027" s="9">
        <v>20.016394544110728</v>
      </c>
      <c r="F3027" s="9">
        <v>20</v>
      </c>
      <c r="G3027" s="9"/>
      <c r="H3027" s="9"/>
      <c r="I3027" s="9"/>
    </row>
    <row r="3028" spans="1:9" x14ac:dyDescent="0.25">
      <c r="A3028" s="7" t="s">
        <v>611</v>
      </c>
      <c r="B3028" s="8" t="s">
        <v>618</v>
      </c>
      <c r="C3028" s="17">
        <v>2016</v>
      </c>
      <c r="D3028" s="9">
        <v>18.867690920731444</v>
      </c>
      <c r="E3028" s="9">
        <v>19.156756057935652</v>
      </c>
      <c r="F3028" s="9">
        <v>19.399999999999999</v>
      </c>
      <c r="G3028" s="9"/>
      <c r="H3028" s="9"/>
      <c r="I3028" s="9"/>
    </row>
    <row r="3029" spans="1:9" x14ac:dyDescent="0.25">
      <c r="A3029" s="7" t="s">
        <v>611</v>
      </c>
      <c r="B3029" s="8" t="s">
        <v>618</v>
      </c>
      <c r="C3029" s="17">
        <v>2017</v>
      </c>
      <c r="D3029" s="9">
        <v>37.629163772909287</v>
      </c>
      <c r="E3029" s="9">
        <v>37.02921538250186</v>
      </c>
      <c r="F3029" s="9">
        <v>38</v>
      </c>
      <c r="G3029" s="9"/>
      <c r="H3029" s="9"/>
      <c r="I3029" s="9"/>
    </row>
    <row r="3030" spans="1:9" x14ac:dyDescent="0.25">
      <c r="A3030" s="7" t="s">
        <v>611</v>
      </c>
      <c r="B3030" s="8" t="s">
        <v>618</v>
      </c>
      <c r="C3030" s="17">
        <v>2018</v>
      </c>
      <c r="D3030" s="9">
        <v>19.033643264292568</v>
      </c>
      <c r="E3030" s="9">
        <v>18.965201465201464</v>
      </c>
      <c r="F3030" s="9">
        <v>19</v>
      </c>
      <c r="G3030" s="9"/>
      <c r="H3030" s="9"/>
      <c r="I3030" s="9"/>
    </row>
    <row r="3031" spans="1:9" x14ac:dyDescent="0.25">
      <c r="A3031" s="10" t="s">
        <v>611</v>
      </c>
      <c r="B3031" s="11" t="s">
        <v>618</v>
      </c>
      <c r="C3031" s="18">
        <v>2019</v>
      </c>
      <c r="D3031" s="12">
        <v>22.078610206297501</v>
      </c>
      <c r="E3031" s="12">
        <v>25.452615144418424</v>
      </c>
      <c r="F3031" s="12">
        <v>25.636363636363637</v>
      </c>
      <c r="G3031" s="12"/>
      <c r="H3031" s="12"/>
      <c r="I3031" s="12"/>
    </row>
    <row r="3032" spans="1:9" x14ac:dyDescent="0.25">
      <c r="A3032" s="7" t="s">
        <v>611</v>
      </c>
      <c r="B3032" s="8" t="s">
        <v>619</v>
      </c>
      <c r="C3032" s="17">
        <v>2015</v>
      </c>
      <c r="D3032" s="9">
        <v>19.340077071290946</v>
      </c>
      <c r="E3032" s="9">
        <v>18.2260101010101</v>
      </c>
      <c r="F3032" s="9"/>
      <c r="G3032" s="9"/>
      <c r="H3032" s="9"/>
      <c r="I3032" s="9"/>
    </row>
    <row r="3033" spans="1:9" x14ac:dyDescent="0.25">
      <c r="A3033" s="7" t="s">
        <v>611</v>
      </c>
      <c r="B3033" s="8" t="s">
        <v>619</v>
      </c>
      <c r="C3033" s="17">
        <v>2016</v>
      </c>
      <c r="D3033" s="9">
        <v>18.756160192991356</v>
      </c>
      <c r="E3033" s="9">
        <v>18.462544640947545</v>
      </c>
      <c r="F3033" s="9"/>
      <c r="G3033" s="9"/>
      <c r="H3033" s="9"/>
      <c r="I3033" s="9"/>
    </row>
    <row r="3034" spans="1:9" x14ac:dyDescent="0.25">
      <c r="A3034" s="7" t="s">
        <v>611</v>
      </c>
      <c r="B3034" s="8" t="s">
        <v>619</v>
      </c>
      <c r="C3034" s="17">
        <v>2017</v>
      </c>
      <c r="D3034" s="9">
        <v>17.014777264994258</v>
      </c>
      <c r="E3034" s="9">
        <v>14.715482263093282</v>
      </c>
      <c r="F3034" s="9"/>
      <c r="G3034" s="9"/>
      <c r="H3034" s="9"/>
      <c r="I3034" s="9"/>
    </row>
    <row r="3035" spans="1:9" x14ac:dyDescent="0.25">
      <c r="A3035" s="7" t="s">
        <v>611</v>
      </c>
      <c r="B3035" s="8" t="s">
        <v>619</v>
      </c>
      <c r="C3035" s="17">
        <v>2018</v>
      </c>
      <c r="D3035" s="9">
        <v>16.127303934556565</v>
      </c>
      <c r="E3035" s="9">
        <v>13.323774283071229</v>
      </c>
      <c r="F3035" s="9"/>
      <c r="G3035" s="9"/>
      <c r="H3035" s="9"/>
      <c r="I3035" s="9"/>
    </row>
    <row r="3036" spans="1:9" x14ac:dyDescent="0.25">
      <c r="A3036" s="10" t="s">
        <v>611</v>
      </c>
      <c r="B3036" s="11" t="s">
        <v>619</v>
      </c>
      <c r="C3036" s="18">
        <v>2019</v>
      </c>
      <c r="D3036" s="12">
        <v>25.612305540989336</v>
      </c>
      <c r="E3036" s="12">
        <v>25.181229773462782</v>
      </c>
      <c r="F3036" s="12"/>
      <c r="G3036" s="12"/>
      <c r="H3036" s="12"/>
      <c r="I3036" s="12"/>
    </row>
    <row r="3037" spans="1:9" x14ac:dyDescent="0.25">
      <c r="A3037" s="10" t="s">
        <v>611</v>
      </c>
      <c r="B3037" s="11" t="s">
        <v>619</v>
      </c>
      <c r="C3037" s="18">
        <v>2020</v>
      </c>
      <c r="D3037" s="12">
        <v>13.719674556213018</v>
      </c>
      <c r="E3037" s="12">
        <v>13.071895424836601</v>
      </c>
      <c r="F3037" s="12"/>
      <c r="G3037" s="12"/>
      <c r="H3037" s="12"/>
      <c r="I3037" s="12"/>
    </row>
    <row r="3038" spans="1:9" x14ac:dyDescent="0.25">
      <c r="A3038" s="7" t="s">
        <v>611</v>
      </c>
      <c r="B3038" s="8" t="s">
        <v>620</v>
      </c>
      <c r="C3038" s="17">
        <v>2015</v>
      </c>
      <c r="D3038" s="9">
        <v>7.1719966875788623</v>
      </c>
      <c r="E3038" s="9">
        <v>7.459107747565203</v>
      </c>
      <c r="F3038" s="9">
        <v>6.9247416020671837</v>
      </c>
      <c r="G3038" s="9">
        <v>20</v>
      </c>
      <c r="H3038" s="9"/>
      <c r="I3038" s="9"/>
    </row>
    <row r="3039" spans="1:9" x14ac:dyDescent="0.25">
      <c r="A3039" s="7" t="s">
        <v>611</v>
      </c>
      <c r="B3039" s="8" t="s">
        <v>620</v>
      </c>
      <c r="C3039" s="17">
        <v>2016</v>
      </c>
      <c r="D3039" s="9">
        <v>6.7195164845194206</v>
      </c>
      <c r="E3039" s="9">
        <v>6.3153957916841215</v>
      </c>
      <c r="F3039" s="9">
        <v>5.9984320194994361</v>
      </c>
      <c r="G3039" s="9">
        <v>19.416666666666668</v>
      </c>
      <c r="H3039" s="9"/>
      <c r="I3039" s="9"/>
    </row>
    <row r="3040" spans="1:9" x14ac:dyDescent="0.25">
      <c r="A3040" s="7" t="s">
        <v>611</v>
      </c>
      <c r="B3040" s="8" t="s">
        <v>620</v>
      </c>
      <c r="C3040" s="17">
        <v>2017</v>
      </c>
      <c r="D3040" s="9">
        <v>5.8116901800596201</v>
      </c>
      <c r="E3040" s="9">
        <v>5.3767863089789651</v>
      </c>
      <c r="F3040" s="9">
        <v>5.8025776327963925</v>
      </c>
      <c r="G3040" s="9">
        <v>12.75</v>
      </c>
      <c r="H3040" s="9"/>
      <c r="I3040" s="9"/>
    </row>
    <row r="3041" spans="1:9" x14ac:dyDescent="0.25">
      <c r="A3041" s="7" t="s">
        <v>611</v>
      </c>
      <c r="B3041" s="8" t="s">
        <v>620</v>
      </c>
      <c r="C3041" s="17">
        <v>2018</v>
      </c>
      <c r="D3041" s="9">
        <v>6.8244922828087846</v>
      </c>
      <c r="E3041" s="9">
        <v>5.7579726772237274</v>
      </c>
      <c r="F3041" s="9">
        <v>6.6749597367709157</v>
      </c>
      <c r="G3041" s="9">
        <v>8.8181818181818183</v>
      </c>
      <c r="H3041" s="9"/>
      <c r="I3041" s="9"/>
    </row>
    <row r="3042" spans="1:9" x14ac:dyDescent="0.25">
      <c r="A3042" s="10" t="s">
        <v>611</v>
      </c>
      <c r="B3042" s="11" t="s">
        <v>620</v>
      </c>
      <c r="C3042" s="18">
        <v>2019</v>
      </c>
      <c r="D3042" s="12">
        <v>13.780461906026016</v>
      </c>
      <c r="E3042" s="12">
        <v>13.139589640094181</v>
      </c>
      <c r="F3042" s="12">
        <v>18.5097588978186</v>
      </c>
      <c r="G3042" s="12">
        <v>10.538461538461538</v>
      </c>
      <c r="H3042" s="12"/>
      <c r="I3042" s="12"/>
    </row>
    <row r="3043" spans="1:9" x14ac:dyDescent="0.25">
      <c r="A3043" s="10" t="s">
        <v>611</v>
      </c>
      <c r="B3043" s="11" t="s">
        <v>620</v>
      </c>
      <c r="C3043" s="18">
        <v>2020</v>
      </c>
      <c r="D3043" s="12">
        <v>13.314619232907171</v>
      </c>
      <c r="E3043" s="12">
        <v>14.451750236518448</v>
      </c>
      <c r="F3043" s="12">
        <v>15.844660194174757</v>
      </c>
      <c r="G3043" s="12">
        <v>26.5</v>
      </c>
      <c r="H3043" s="12"/>
      <c r="I3043" s="12"/>
    </row>
    <row r="3044" spans="1:9" x14ac:dyDescent="0.25">
      <c r="A3044" s="7" t="s">
        <v>611</v>
      </c>
      <c r="B3044" s="8" t="s">
        <v>62</v>
      </c>
      <c r="C3044" s="17">
        <v>2015</v>
      </c>
      <c r="D3044" s="9">
        <v>20</v>
      </c>
      <c r="E3044" s="9">
        <v>20</v>
      </c>
      <c r="F3044" s="9">
        <v>20</v>
      </c>
      <c r="G3044" s="9">
        <v>22.5</v>
      </c>
      <c r="H3044" s="9"/>
      <c r="I3044" s="9"/>
    </row>
    <row r="3045" spans="1:9" x14ac:dyDescent="0.25">
      <c r="A3045" s="7" t="s">
        <v>611</v>
      </c>
      <c r="B3045" s="8" t="s">
        <v>62</v>
      </c>
      <c r="C3045" s="17">
        <v>2016</v>
      </c>
      <c r="D3045" s="9"/>
      <c r="E3045" s="9"/>
      <c r="F3045" s="9"/>
      <c r="G3045" s="9">
        <v>30</v>
      </c>
      <c r="H3045" s="9"/>
      <c r="I3045" s="9"/>
    </row>
    <row r="3046" spans="1:9" x14ac:dyDescent="0.25">
      <c r="A3046" s="7" t="s">
        <v>611</v>
      </c>
      <c r="B3046" s="8" t="s">
        <v>62</v>
      </c>
      <c r="C3046" s="17">
        <v>2017</v>
      </c>
      <c r="D3046" s="9"/>
      <c r="E3046" s="9"/>
      <c r="F3046" s="9">
        <v>18</v>
      </c>
      <c r="G3046" s="9">
        <v>10</v>
      </c>
      <c r="H3046" s="9"/>
      <c r="I3046" s="9"/>
    </row>
    <row r="3047" spans="1:9" x14ac:dyDescent="0.25">
      <c r="A3047" s="7" t="s">
        <v>611</v>
      </c>
      <c r="B3047" s="8" t="s">
        <v>621</v>
      </c>
      <c r="C3047" s="17">
        <v>2015</v>
      </c>
      <c r="D3047" s="9">
        <v>16.767539134106347</v>
      </c>
      <c r="E3047" s="9">
        <v>16.056228793923545</v>
      </c>
      <c r="F3047" s="9">
        <v>18.644547286912793</v>
      </c>
      <c r="G3047" s="9">
        <v>35.734265734265733</v>
      </c>
      <c r="H3047" s="9"/>
      <c r="I3047" s="9"/>
    </row>
    <row r="3048" spans="1:9" x14ac:dyDescent="0.25">
      <c r="A3048" s="7" t="s">
        <v>611</v>
      </c>
      <c r="B3048" s="8" t="s">
        <v>621</v>
      </c>
      <c r="C3048" s="17">
        <v>2016</v>
      </c>
      <c r="D3048" s="9">
        <v>15.338303094346228</v>
      </c>
      <c r="E3048" s="9">
        <v>14.005719590616417</v>
      </c>
      <c r="F3048" s="9">
        <v>16.814878950785968</v>
      </c>
      <c r="G3048" s="9">
        <v>31.363636363636353</v>
      </c>
      <c r="H3048" s="9"/>
      <c r="I3048" s="9"/>
    </row>
    <row r="3049" spans="1:9" x14ac:dyDescent="0.25">
      <c r="A3049" s="7" t="s">
        <v>611</v>
      </c>
      <c r="B3049" s="8" t="s">
        <v>621</v>
      </c>
      <c r="C3049" s="17">
        <v>2017</v>
      </c>
      <c r="D3049" s="9">
        <v>14.145692517975895</v>
      </c>
      <c r="E3049" s="9">
        <v>13.194482517568934</v>
      </c>
      <c r="F3049" s="9">
        <v>16.020630071369723</v>
      </c>
      <c r="G3049" s="9">
        <v>30.546153846153846</v>
      </c>
      <c r="H3049" s="9"/>
      <c r="I3049" s="9"/>
    </row>
    <row r="3050" spans="1:9" x14ac:dyDescent="0.25">
      <c r="A3050" s="7" t="s">
        <v>611</v>
      </c>
      <c r="B3050" s="8" t="s">
        <v>621</v>
      </c>
      <c r="C3050" s="17">
        <v>2018</v>
      </c>
      <c r="D3050" s="9">
        <v>15.000679718042885</v>
      </c>
      <c r="E3050" s="9">
        <v>14.128294219028323</v>
      </c>
      <c r="F3050" s="9">
        <v>16.884329958356215</v>
      </c>
      <c r="G3050" s="9">
        <v>30.323076923076922</v>
      </c>
      <c r="H3050" s="9"/>
      <c r="I3050" s="9"/>
    </row>
    <row r="3051" spans="1:9" x14ac:dyDescent="0.25">
      <c r="A3051" s="10" t="s">
        <v>611</v>
      </c>
      <c r="B3051" s="11" t="s">
        <v>621</v>
      </c>
      <c r="C3051" s="18">
        <v>2019</v>
      </c>
      <c r="D3051" s="12"/>
      <c r="E3051" s="12">
        <v>3</v>
      </c>
      <c r="F3051" s="12"/>
      <c r="G3051" s="12">
        <v>6.5196374622356492</v>
      </c>
      <c r="H3051" s="12"/>
      <c r="I3051" s="12"/>
    </row>
    <row r="3052" spans="1:9" x14ac:dyDescent="0.25">
      <c r="A3052" s="10" t="s">
        <v>611</v>
      </c>
      <c r="B3052" s="11" t="s">
        <v>621</v>
      </c>
      <c r="C3052" s="18">
        <v>2020</v>
      </c>
      <c r="D3052" s="12">
        <v>16.765729585006692</v>
      </c>
      <c r="E3052" s="12">
        <v>15.963239517518668</v>
      </c>
      <c r="F3052" s="12">
        <v>18.488764044943821</v>
      </c>
      <c r="G3052" s="12">
        <v>8.160142348754448</v>
      </c>
      <c r="H3052" s="12"/>
      <c r="I3052" s="12"/>
    </row>
    <row r="3053" spans="1:9" x14ac:dyDescent="0.25">
      <c r="A3053" s="7" t="s">
        <v>611</v>
      </c>
      <c r="B3053" s="8" t="s">
        <v>622</v>
      </c>
      <c r="C3053" s="17">
        <v>2015</v>
      </c>
      <c r="D3053" s="9">
        <v>17.451434675641437</v>
      </c>
      <c r="E3053" s="9">
        <v>16.11589872116188</v>
      </c>
      <c r="F3053" s="9">
        <v>14.444444444444448</v>
      </c>
      <c r="G3053" s="9"/>
      <c r="H3053" s="9"/>
      <c r="I3053" s="9"/>
    </row>
    <row r="3054" spans="1:9" x14ac:dyDescent="0.25">
      <c r="A3054" s="7" t="s">
        <v>611</v>
      </c>
      <c r="B3054" s="8" t="s">
        <v>622</v>
      </c>
      <c r="C3054" s="17">
        <v>2016</v>
      </c>
      <c r="D3054" s="9">
        <v>15.5457810867416</v>
      </c>
      <c r="E3054" s="9">
        <v>14.078769792924845</v>
      </c>
      <c r="F3054" s="9">
        <v>7.7454545454545443</v>
      </c>
      <c r="G3054" s="9"/>
      <c r="H3054" s="9"/>
      <c r="I3054" s="9"/>
    </row>
    <row r="3055" spans="1:9" x14ac:dyDescent="0.25">
      <c r="A3055" s="7" t="s">
        <v>611</v>
      </c>
      <c r="B3055" s="8" t="s">
        <v>622</v>
      </c>
      <c r="C3055" s="17">
        <v>2017</v>
      </c>
      <c r="D3055" s="9">
        <v>15.637852317629749</v>
      </c>
      <c r="E3055" s="9">
        <v>13.940347880970966</v>
      </c>
      <c r="F3055" s="9">
        <v>10.904545454545454</v>
      </c>
      <c r="G3055" s="9"/>
      <c r="H3055" s="9"/>
      <c r="I3055" s="9"/>
    </row>
    <row r="3056" spans="1:9" x14ac:dyDescent="0.25">
      <c r="A3056" s="7" t="s">
        <v>611</v>
      </c>
      <c r="B3056" s="8" t="s">
        <v>622</v>
      </c>
      <c r="C3056" s="17">
        <v>2018</v>
      </c>
      <c r="D3056" s="9">
        <v>15.675637412926346</v>
      </c>
      <c r="E3056" s="9">
        <v>13.947746194116432</v>
      </c>
      <c r="F3056" s="9">
        <v>12.659090909090908</v>
      </c>
      <c r="G3056" s="9"/>
      <c r="H3056" s="9"/>
      <c r="I3056" s="9"/>
    </row>
    <row r="3057" spans="1:9" x14ac:dyDescent="0.25">
      <c r="A3057" s="10" t="s">
        <v>611</v>
      </c>
      <c r="B3057" s="11" t="s">
        <v>622</v>
      </c>
      <c r="C3057" s="18">
        <v>2019</v>
      </c>
      <c r="D3057" s="12">
        <v>20.584458711534204</v>
      </c>
      <c r="E3057" s="12">
        <v>19.276113360323887</v>
      </c>
      <c r="F3057" s="12">
        <v>15.76</v>
      </c>
      <c r="G3057" s="12">
        <v>0</v>
      </c>
      <c r="H3057" s="12"/>
      <c r="I3057" s="12"/>
    </row>
    <row r="3058" spans="1:9" x14ac:dyDescent="0.25">
      <c r="A3058" s="10" t="s">
        <v>611</v>
      </c>
      <c r="B3058" s="11" t="s">
        <v>622</v>
      </c>
      <c r="C3058" s="18">
        <v>2020</v>
      </c>
      <c r="D3058" s="12">
        <v>10.043316121629374</v>
      </c>
      <c r="E3058" s="12">
        <v>8.6140845070422536</v>
      </c>
      <c r="F3058" s="12">
        <v>1.6666666666666667</v>
      </c>
      <c r="G3058" s="12">
        <v>30.333333333333332</v>
      </c>
      <c r="H3058" s="12"/>
      <c r="I3058" s="12"/>
    </row>
    <row r="3059" spans="1:9" x14ac:dyDescent="0.25">
      <c r="A3059" s="7" t="s">
        <v>611</v>
      </c>
      <c r="B3059" s="8" t="s">
        <v>907</v>
      </c>
      <c r="C3059" s="17">
        <v>2015</v>
      </c>
      <c r="D3059" s="9"/>
      <c r="E3059" s="9"/>
      <c r="F3059" s="9"/>
      <c r="G3059" s="9"/>
      <c r="H3059" s="9"/>
      <c r="I3059" s="9"/>
    </row>
    <row r="3060" spans="1:9" x14ac:dyDescent="0.25">
      <c r="A3060" s="7" t="s">
        <v>611</v>
      </c>
      <c r="B3060" s="8" t="s">
        <v>907</v>
      </c>
      <c r="C3060" s="17">
        <v>2016</v>
      </c>
      <c r="D3060" s="9"/>
      <c r="E3060" s="9"/>
      <c r="F3060" s="9"/>
      <c r="G3060" s="9"/>
      <c r="H3060" s="9"/>
      <c r="I3060" s="9"/>
    </row>
    <row r="3061" spans="1:9" x14ac:dyDescent="0.25">
      <c r="A3061" s="7" t="s">
        <v>611</v>
      </c>
      <c r="B3061" s="8" t="s">
        <v>907</v>
      </c>
      <c r="C3061" s="17">
        <v>2017</v>
      </c>
      <c r="D3061" s="9"/>
      <c r="E3061" s="9"/>
      <c r="F3061" s="9"/>
      <c r="G3061" s="9"/>
      <c r="H3061" s="9"/>
      <c r="I3061" s="9"/>
    </row>
    <row r="3062" spans="1:9" x14ac:dyDescent="0.25">
      <c r="A3062" s="7" t="s">
        <v>611</v>
      </c>
      <c r="B3062" s="8" t="s">
        <v>907</v>
      </c>
      <c r="C3062" s="17">
        <v>2018</v>
      </c>
      <c r="D3062" s="9"/>
      <c r="E3062" s="9"/>
      <c r="F3062" s="9"/>
      <c r="G3062" s="9"/>
      <c r="H3062" s="9"/>
      <c r="I3062" s="9"/>
    </row>
    <row r="3063" spans="1:9" x14ac:dyDescent="0.25">
      <c r="A3063" s="7" t="s">
        <v>611</v>
      </c>
      <c r="B3063" s="8" t="s">
        <v>623</v>
      </c>
      <c r="C3063" s="17">
        <v>2015</v>
      </c>
      <c r="D3063" s="9">
        <v>19.014656462550036</v>
      </c>
      <c r="E3063" s="9">
        <v>20</v>
      </c>
      <c r="F3063" s="9">
        <v>20</v>
      </c>
      <c r="G3063" s="9"/>
      <c r="H3063" s="9"/>
      <c r="I3063" s="9"/>
    </row>
    <row r="3064" spans="1:9" x14ac:dyDescent="0.25">
      <c r="A3064" s="7" t="s">
        <v>611</v>
      </c>
      <c r="B3064" s="8" t="s">
        <v>623</v>
      </c>
      <c r="C3064" s="17">
        <v>2016</v>
      </c>
      <c r="D3064" s="9">
        <v>18.476920854739035</v>
      </c>
      <c r="E3064" s="9">
        <v>19.363636363636363</v>
      </c>
      <c r="F3064" s="9">
        <v>19.363636363636363</v>
      </c>
      <c r="G3064" s="9"/>
      <c r="H3064" s="9"/>
      <c r="I3064" s="9"/>
    </row>
    <row r="3065" spans="1:9" x14ac:dyDescent="0.25">
      <c r="A3065" s="7" t="s">
        <v>611</v>
      </c>
      <c r="B3065" s="8" t="s">
        <v>623</v>
      </c>
      <c r="C3065" s="17">
        <v>2017</v>
      </c>
      <c r="D3065" s="9">
        <v>16.775499392307857</v>
      </c>
      <c r="E3065" s="9">
        <v>17.698663101604279</v>
      </c>
      <c r="F3065" s="9">
        <v>17.636363636363637</v>
      </c>
      <c r="G3065" s="9"/>
      <c r="H3065" s="9"/>
      <c r="I3065" s="9"/>
    </row>
    <row r="3066" spans="1:9" x14ac:dyDescent="0.25">
      <c r="A3066" s="7" t="s">
        <v>611</v>
      </c>
      <c r="B3066" s="8" t="s">
        <v>623</v>
      </c>
      <c r="C3066" s="17">
        <v>2018</v>
      </c>
      <c r="D3066" s="9">
        <v>16.845241491774864</v>
      </c>
      <c r="E3066" s="9">
        <v>17.545454545454547</v>
      </c>
      <c r="F3066" s="9">
        <v>17.545454545454547</v>
      </c>
      <c r="G3066" s="9"/>
      <c r="H3066" s="9"/>
      <c r="I3066" s="9"/>
    </row>
    <row r="3067" spans="1:9" x14ac:dyDescent="0.25">
      <c r="A3067" s="10" t="s">
        <v>611</v>
      </c>
      <c r="B3067" s="11" t="s">
        <v>623</v>
      </c>
      <c r="C3067" s="18">
        <v>2019</v>
      </c>
      <c r="D3067" s="12">
        <v>25.825406958187042</v>
      </c>
      <c r="E3067" s="12">
        <v>26.7421875</v>
      </c>
      <c r="F3067" s="12"/>
      <c r="G3067" s="12">
        <v>0</v>
      </c>
      <c r="H3067" s="12"/>
      <c r="I3067" s="12"/>
    </row>
    <row r="3068" spans="1:9" x14ac:dyDescent="0.25">
      <c r="A3068" s="10" t="s">
        <v>611</v>
      </c>
      <c r="B3068" s="11" t="s">
        <v>623</v>
      </c>
      <c r="C3068" s="18">
        <v>2020</v>
      </c>
      <c r="D3068" s="12">
        <v>15.559473998804542</v>
      </c>
      <c r="E3068" s="12">
        <v>12</v>
      </c>
      <c r="F3068" s="12"/>
      <c r="G3068" s="12">
        <v>2</v>
      </c>
      <c r="H3068" s="12"/>
      <c r="I3068" s="12"/>
    </row>
    <row r="3069" spans="1:9" x14ac:dyDescent="0.25">
      <c r="A3069" s="7" t="s">
        <v>611</v>
      </c>
      <c r="B3069" s="8" t="s">
        <v>953</v>
      </c>
      <c r="C3069" s="17">
        <v>2016</v>
      </c>
      <c r="D3069" s="9"/>
      <c r="E3069" s="9"/>
      <c r="F3069" s="9"/>
      <c r="G3069" s="9"/>
      <c r="H3069" s="9"/>
      <c r="I3069" s="9"/>
    </row>
    <row r="3070" spans="1:9" x14ac:dyDescent="0.25">
      <c r="A3070" s="7" t="s">
        <v>611</v>
      </c>
      <c r="B3070" s="8" t="s">
        <v>624</v>
      </c>
      <c r="C3070" s="17">
        <v>2015</v>
      </c>
      <c r="D3070" s="9">
        <v>18.451820488941813</v>
      </c>
      <c r="E3070" s="9">
        <v>16.944444444444443</v>
      </c>
      <c r="F3070" s="9"/>
      <c r="G3070" s="9"/>
      <c r="H3070" s="9"/>
      <c r="I3070" s="9"/>
    </row>
    <row r="3071" spans="1:9" x14ac:dyDescent="0.25">
      <c r="A3071" s="7" t="s">
        <v>611</v>
      </c>
      <c r="B3071" s="8" t="s">
        <v>624</v>
      </c>
      <c r="C3071" s="17">
        <v>2016</v>
      </c>
      <c r="D3071" s="9">
        <v>17.369582859618763</v>
      </c>
      <c r="E3071" s="9">
        <v>15.327777777777778</v>
      </c>
      <c r="F3071" s="9">
        <v>19.222222222222221</v>
      </c>
      <c r="G3071" s="9"/>
      <c r="H3071" s="9"/>
      <c r="I3071" s="9"/>
    </row>
    <row r="3072" spans="1:9" x14ac:dyDescent="0.25">
      <c r="A3072" s="7" t="s">
        <v>611</v>
      </c>
      <c r="B3072" s="8" t="s">
        <v>624</v>
      </c>
      <c r="C3072" s="17">
        <v>2017</v>
      </c>
      <c r="D3072" s="9">
        <v>16.623295185314447</v>
      </c>
      <c r="E3072" s="9">
        <v>17.444444444444443</v>
      </c>
      <c r="F3072" s="9">
        <v>17.666666666666668</v>
      </c>
      <c r="G3072" s="9">
        <v>17</v>
      </c>
      <c r="H3072" s="9"/>
      <c r="I3072" s="9"/>
    </row>
    <row r="3073" spans="1:9" x14ac:dyDescent="0.25">
      <c r="A3073" s="7" t="s">
        <v>611</v>
      </c>
      <c r="B3073" s="8" t="s">
        <v>624</v>
      </c>
      <c r="C3073" s="17">
        <v>2018</v>
      </c>
      <c r="D3073" s="9">
        <v>19.776352580323387</v>
      </c>
      <c r="E3073" s="9">
        <v>20.9</v>
      </c>
      <c r="F3073" s="9">
        <v>20.9</v>
      </c>
      <c r="G3073" s="9">
        <v>20.9</v>
      </c>
      <c r="H3073" s="9"/>
      <c r="I3073" s="9"/>
    </row>
    <row r="3074" spans="1:9" x14ac:dyDescent="0.25">
      <c r="A3074" s="10" t="s">
        <v>611</v>
      </c>
      <c r="B3074" s="11" t="s">
        <v>624</v>
      </c>
      <c r="C3074" s="18">
        <v>2019</v>
      </c>
      <c r="D3074" s="12">
        <v>27.365549267160063</v>
      </c>
      <c r="E3074" s="12">
        <v>27.782945736434108</v>
      </c>
      <c r="F3074" s="12">
        <v>29.53846153846154</v>
      </c>
      <c r="G3074" s="12">
        <v>29.53846153846154</v>
      </c>
      <c r="H3074" s="12"/>
      <c r="I3074" s="12"/>
    </row>
    <row r="3075" spans="1:9" x14ac:dyDescent="0.25">
      <c r="A3075" s="10" t="s">
        <v>611</v>
      </c>
      <c r="B3075" s="11" t="s">
        <v>624</v>
      </c>
      <c r="C3075" s="18">
        <v>2020</v>
      </c>
      <c r="D3075" s="12">
        <v>14.858548585485854</v>
      </c>
      <c r="E3075" s="12">
        <v>16</v>
      </c>
      <c r="F3075" s="12">
        <v>16</v>
      </c>
      <c r="G3075" s="12">
        <v>16</v>
      </c>
      <c r="H3075" s="12"/>
      <c r="I3075" s="12"/>
    </row>
    <row r="3076" spans="1:9" x14ac:dyDescent="0.25">
      <c r="A3076" s="7" t="s">
        <v>611</v>
      </c>
      <c r="B3076" s="8" t="s">
        <v>625</v>
      </c>
      <c r="C3076" s="17">
        <v>2015</v>
      </c>
      <c r="D3076" s="9"/>
      <c r="E3076" s="9"/>
      <c r="F3076" s="9"/>
      <c r="G3076" s="9"/>
      <c r="H3076" s="9"/>
      <c r="I3076" s="9"/>
    </row>
    <row r="3077" spans="1:9" x14ac:dyDescent="0.25">
      <c r="A3077" s="7" t="s">
        <v>611</v>
      </c>
      <c r="B3077" s="8" t="s">
        <v>625</v>
      </c>
      <c r="C3077" s="17">
        <v>2016</v>
      </c>
      <c r="D3077" s="9"/>
      <c r="E3077" s="9"/>
      <c r="F3077" s="9"/>
      <c r="G3077" s="9"/>
      <c r="H3077" s="9"/>
      <c r="I3077" s="9"/>
    </row>
    <row r="3078" spans="1:9" x14ac:dyDescent="0.25">
      <c r="A3078" s="7" t="s">
        <v>611</v>
      </c>
      <c r="B3078" s="8" t="s">
        <v>625</v>
      </c>
      <c r="C3078" s="17">
        <v>2017</v>
      </c>
      <c r="D3078" s="9"/>
      <c r="E3078" s="9"/>
      <c r="F3078" s="9"/>
      <c r="G3078" s="9"/>
      <c r="H3078" s="9"/>
      <c r="I3078" s="9"/>
    </row>
    <row r="3079" spans="1:9" x14ac:dyDescent="0.25">
      <c r="A3079" s="7" t="s">
        <v>611</v>
      </c>
      <c r="B3079" s="8" t="s">
        <v>625</v>
      </c>
      <c r="C3079" s="17">
        <v>2018</v>
      </c>
      <c r="D3079" s="9"/>
      <c r="E3079" s="9"/>
      <c r="F3079" s="9"/>
      <c r="G3079" s="9"/>
      <c r="H3079" s="9"/>
      <c r="I3079" s="9"/>
    </row>
    <row r="3080" spans="1:9" x14ac:dyDescent="0.25">
      <c r="A3080" s="10" t="s">
        <v>611</v>
      </c>
      <c r="B3080" s="11" t="s">
        <v>625</v>
      </c>
      <c r="C3080" s="18">
        <v>2019</v>
      </c>
      <c r="D3080" s="12">
        <v>8.3102208525937336</v>
      </c>
      <c r="E3080" s="12">
        <v>11.749452611823585</v>
      </c>
      <c r="F3080" s="12">
        <v>10.918857142857142</v>
      </c>
      <c r="G3080" s="12"/>
      <c r="H3080" s="12"/>
      <c r="I3080" s="12"/>
    </row>
    <row r="3081" spans="1:9" x14ac:dyDescent="0.25">
      <c r="A3081" s="7" t="s">
        <v>611</v>
      </c>
      <c r="B3081" s="8" t="s">
        <v>626</v>
      </c>
      <c r="C3081" s="17">
        <v>2015</v>
      </c>
      <c r="D3081" s="9">
        <v>8.4227767341971642</v>
      </c>
      <c r="E3081" s="9">
        <v>9.962554529027944</v>
      </c>
      <c r="F3081" s="9">
        <v>14.166666666666666</v>
      </c>
      <c r="G3081" s="9"/>
      <c r="H3081" s="9"/>
      <c r="I3081" s="9"/>
    </row>
    <row r="3082" spans="1:9" x14ac:dyDescent="0.25">
      <c r="A3082" s="7" t="s">
        <v>611</v>
      </c>
      <c r="B3082" s="8" t="s">
        <v>626</v>
      </c>
      <c r="C3082" s="17">
        <v>2016</v>
      </c>
      <c r="D3082" s="9">
        <v>8.1236146223349497</v>
      </c>
      <c r="E3082" s="9">
        <v>8.6045182064803036</v>
      </c>
      <c r="F3082" s="9">
        <v>9.6818181818181817</v>
      </c>
      <c r="G3082" s="9"/>
      <c r="H3082" s="9"/>
      <c r="I3082" s="9"/>
    </row>
    <row r="3083" spans="1:9" x14ac:dyDescent="0.25">
      <c r="A3083" s="7" t="s">
        <v>611</v>
      </c>
      <c r="B3083" s="8" t="s">
        <v>626</v>
      </c>
      <c r="C3083" s="17">
        <v>2017</v>
      </c>
      <c r="D3083" s="9">
        <v>7.7797411281795528</v>
      </c>
      <c r="E3083" s="9">
        <v>7.7729586293058137</v>
      </c>
      <c r="F3083" s="9">
        <v>9.1666666666666661</v>
      </c>
      <c r="G3083" s="9"/>
      <c r="H3083" s="9"/>
      <c r="I3083" s="9"/>
    </row>
    <row r="3084" spans="1:9" x14ac:dyDescent="0.25">
      <c r="A3084" s="7" t="s">
        <v>611</v>
      </c>
      <c r="B3084" s="8" t="s">
        <v>626</v>
      </c>
      <c r="C3084" s="17">
        <v>2018</v>
      </c>
      <c r="D3084" s="9">
        <v>7.5033514379318405</v>
      </c>
      <c r="E3084" s="9">
        <v>7.9142638695669465</v>
      </c>
      <c r="F3084" s="9"/>
      <c r="G3084" s="9"/>
      <c r="H3084" s="9"/>
      <c r="I3084" s="9"/>
    </row>
    <row r="3085" spans="1:9" x14ac:dyDescent="0.25">
      <c r="A3085" s="10" t="s">
        <v>611</v>
      </c>
      <c r="B3085" s="11" t="s">
        <v>626</v>
      </c>
      <c r="C3085" s="18">
        <v>2019</v>
      </c>
      <c r="D3085" s="12">
        <v>11.887905604719764</v>
      </c>
      <c r="E3085" s="12">
        <v>11.199472903969692</v>
      </c>
      <c r="F3085" s="12">
        <v>0</v>
      </c>
      <c r="G3085" s="12"/>
      <c r="H3085" s="12"/>
      <c r="I3085" s="12"/>
    </row>
    <row r="3086" spans="1:9" x14ac:dyDescent="0.25">
      <c r="A3086" s="10" t="s">
        <v>611</v>
      </c>
      <c r="B3086" s="11" t="s">
        <v>626</v>
      </c>
      <c r="C3086" s="18">
        <v>2020</v>
      </c>
      <c r="D3086" s="12">
        <v>7.1293833131801696</v>
      </c>
      <c r="E3086" s="12">
        <v>6.4664310954063602</v>
      </c>
      <c r="F3086" s="12">
        <v>0</v>
      </c>
      <c r="G3086" s="12"/>
      <c r="H3086" s="12"/>
      <c r="I3086" s="12"/>
    </row>
    <row r="3087" spans="1:9" x14ac:dyDescent="0.25">
      <c r="A3087" s="7" t="s">
        <v>611</v>
      </c>
      <c r="B3087" s="8" t="s">
        <v>908</v>
      </c>
      <c r="C3087" s="17">
        <v>2015</v>
      </c>
      <c r="D3087" s="9"/>
      <c r="E3087" s="9"/>
      <c r="F3087" s="9"/>
      <c r="G3087" s="9"/>
      <c r="H3087" s="9"/>
      <c r="I3087" s="9"/>
    </row>
    <row r="3088" spans="1:9" x14ac:dyDescent="0.25">
      <c r="A3088" s="7" t="s">
        <v>611</v>
      </c>
      <c r="B3088" s="8" t="s">
        <v>908</v>
      </c>
      <c r="C3088" s="17">
        <v>2016</v>
      </c>
      <c r="D3088" s="9"/>
      <c r="E3088" s="9"/>
      <c r="F3088" s="9"/>
      <c r="G3088" s="9"/>
      <c r="H3088" s="9"/>
      <c r="I3088" s="9"/>
    </row>
    <row r="3089" spans="1:9" x14ac:dyDescent="0.25">
      <c r="A3089" s="7" t="s">
        <v>611</v>
      </c>
      <c r="B3089" s="8" t="s">
        <v>908</v>
      </c>
      <c r="C3089" s="17">
        <v>2017</v>
      </c>
      <c r="D3089" s="9"/>
      <c r="E3089" s="9"/>
      <c r="F3089" s="9"/>
      <c r="G3089" s="9"/>
      <c r="H3089" s="9"/>
      <c r="I3089" s="9"/>
    </row>
    <row r="3090" spans="1:9" x14ac:dyDescent="0.25">
      <c r="A3090" s="7" t="s">
        <v>611</v>
      </c>
      <c r="B3090" s="8" t="s">
        <v>908</v>
      </c>
      <c r="C3090" s="17">
        <v>2018</v>
      </c>
      <c r="D3090" s="9"/>
      <c r="E3090" s="9"/>
      <c r="F3090" s="9"/>
      <c r="G3090" s="9"/>
      <c r="H3090" s="9"/>
      <c r="I3090" s="9"/>
    </row>
    <row r="3091" spans="1:9" x14ac:dyDescent="0.25">
      <c r="A3091" s="7" t="s">
        <v>611</v>
      </c>
      <c r="B3091" s="8" t="s">
        <v>336</v>
      </c>
      <c r="C3091" s="17">
        <v>2015</v>
      </c>
      <c r="D3091" s="9">
        <v>13.686877922364317</v>
      </c>
      <c r="E3091" s="9">
        <v>15.113791032549999</v>
      </c>
      <c r="F3091" s="9">
        <v>13.396172839506171</v>
      </c>
      <c r="G3091" s="9"/>
      <c r="H3091" s="9"/>
      <c r="I3091" s="9"/>
    </row>
    <row r="3092" spans="1:9" x14ac:dyDescent="0.25">
      <c r="A3092" s="7" t="s">
        <v>611</v>
      </c>
      <c r="B3092" s="8" t="s">
        <v>336</v>
      </c>
      <c r="C3092" s="17">
        <v>2016</v>
      </c>
      <c r="D3092" s="9">
        <v>9.5389975457729097</v>
      </c>
      <c r="E3092" s="9">
        <v>11.419835618743569</v>
      </c>
      <c r="F3092" s="9">
        <v>7.1606331939665289</v>
      </c>
      <c r="G3092" s="9"/>
      <c r="H3092" s="9"/>
      <c r="I3092" s="9"/>
    </row>
    <row r="3093" spans="1:9" x14ac:dyDescent="0.25">
      <c r="A3093" s="7" t="s">
        <v>611</v>
      </c>
      <c r="B3093" s="8" t="s">
        <v>336</v>
      </c>
      <c r="C3093" s="17">
        <v>2017</v>
      </c>
      <c r="D3093" s="9">
        <v>7.7942977420589346</v>
      </c>
      <c r="E3093" s="9">
        <v>10.620532175778377</v>
      </c>
      <c r="F3093" s="9">
        <v>7.82771164021164</v>
      </c>
      <c r="G3093" s="9"/>
      <c r="H3093" s="9"/>
      <c r="I3093" s="9"/>
    </row>
    <row r="3094" spans="1:9" x14ac:dyDescent="0.25">
      <c r="A3094" s="7" t="s">
        <v>611</v>
      </c>
      <c r="B3094" s="8" t="s">
        <v>336</v>
      </c>
      <c r="C3094" s="17">
        <v>2018</v>
      </c>
      <c r="D3094" s="9">
        <v>6.9789485863007208</v>
      </c>
      <c r="E3094" s="9">
        <v>9.609700132574833</v>
      </c>
      <c r="F3094" s="9">
        <v>7.2702020202020199</v>
      </c>
      <c r="G3094" s="9"/>
      <c r="H3094" s="9"/>
      <c r="I3094" s="9"/>
    </row>
    <row r="3095" spans="1:9" x14ac:dyDescent="0.25">
      <c r="A3095" s="10" t="s">
        <v>611</v>
      </c>
      <c r="B3095" s="11" t="s">
        <v>336</v>
      </c>
      <c r="C3095" s="18">
        <v>2019</v>
      </c>
      <c r="D3095" s="12">
        <v>10.778072502210433</v>
      </c>
      <c r="E3095" s="12">
        <v>14.289384208537967</v>
      </c>
      <c r="F3095" s="12">
        <v>12.68695652173913</v>
      </c>
      <c r="G3095" s="12"/>
      <c r="H3095" s="12"/>
      <c r="I3095" s="12"/>
    </row>
    <row r="3096" spans="1:9" x14ac:dyDescent="0.25">
      <c r="A3096" s="10" t="s">
        <v>611</v>
      </c>
      <c r="B3096" s="11" t="s">
        <v>336</v>
      </c>
      <c r="C3096" s="18">
        <v>2020</v>
      </c>
      <c r="D3096" s="12">
        <v>5.595959595959596</v>
      </c>
      <c r="E3096" s="12">
        <v>7.4697674418604647</v>
      </c>
      <c r="F3096" s="12">
        <v>5.6696428571428568</v>
      </c>
      <c r="G3096" s="12"/>
      <c r="H3096" s="12"/>
      <c r="I3096" s="12"/>
    </row>
    <row r="3097" spans="1:9" x14ac:dyDescent="0.25">
      <c r="A3097" s="7" t="s">
        <v>611</v>
      </c>
      <c r="B3097" s="8" t="s">
        <v>627</v>
      </c>
      <c r="C3097" s="17">
        <v>2015</v>
      </c>
      <c r="D3097" s="9">
        <v>19.782932920282423</v>
      </c>
      <c r="E3097" s="9">
        <v>18.628317796467623</v>
      </c>
      <c r="F3097" s="9">
        <v>16.95761391788368</v>
      </c>
      <c r="G3097" s="9">
        <v>19.720115554576566</v>
      </c>
      <c r="H3097" s="9"/>
      <c r="I3097" s="9"/>
    </row>
    <row r="3098" spans="1:9" x14ac:dyDescent="0.25">
      <c r="A3098" s="7" t="s">
        <v>611</v>
      </c>
      <c r="B3098" s="8" t="s">
        <v>627</v>
      </c>
      <c r="C3098" s="17">
        <v>2016</v>
      </c>
      <c r="D3098" s="9">
        <v>17.820236656766152</v>
      </c>
      <c r="E3098" s="9">
        <v>14.039140990894836</v>
      </c>
      <c r="F3098" s="9">
        <v>14.537685930880079</v>
      </c>
      <c r="G3098" s="9">
        <v>18.767404426483651</v>
      </c>
      <c r="H3098" s="9"/>
      <c r="I3098" s="9"/>
    </row>
    <row r="3099" spans="1:9" x14ac:dyDescent="0.25">
      <c r="A3099" s="7" t="s">
        <v>611</v>
      </c>
      <c r="B3099" s="8" t="s">
        <v>627</v>
      </c>
      <c r="C3099" s="17">
        <v>2017</v>
      </c>
      <c r="D3099" s="9">
        <v>15.622409830595092</v>
      </c>
      <c r="E3099" s="9">
        <v>11.471080672370139</v>
      </c>
      <c r="F3099" s="9">
        <v>13.649434359761988</v>
      </c>
      <c r="G3099" s="9">
        <v>15.993251845492392</v>
      </c>
      <c r="H3099" s="9">
        <v>3.5</v>
      </c>
      <c r="I3099" s="9"/>
    </row>
    <row r="3100" spans="1:9" x14ac:dyDescent="0.25">
      <c r="A3100" s="7" t="s">
        <v>611</v>
      </c>
      <c r="B3100" s="8" t="s">
        <v>627</v>
      </c>
      <c r="C3100" s="17">
        <v>2018</v>
      </c>
      <c r="D3100" s="9">
        <v>15.203942863211452</v>
      </c>
      <c r="E3100" s="9">
        <v>12.511404821162143</v>
      </c>
      <c r="F3100" s="9">
        <v>13.752161067066455</v>
      </c>
      <c r="G3100" s="9">
        <v>17.77483240326411</v>
      </c>
      <c r="H3100" s="9">
        <v>23.61904761904762</v>
      </c>
      <c r="I3100" s="9"/>
    </row>
    <row r="3101" spans="1:9" x14ac:dyDescent="0.25">
      <c r="A3101" s="10" t="s">
        <v>611</v>
      </c>
      <c r="B3101" s="11" t="s">
        <v>627</v>
      </c>
      <c r="C3101" s="18">
        <v>2019</v>
      </c>
      <c r="D3101" s="12">
        <v>21.134825472954969</v>
      </c>
      <c r="E3101" s="12">
        <v>15.893853980475733</v>
      </c>
      <c r="F3101" s="12">
        <v>20.276247401247403</v>
      </c>
      <c r="G3101" s="12">
        <v>26.69851576994434</v>
      </c>
      <c r="H3101" s="12">
        <v>51.444444444444443</v>
      </c>
      <c r="I3101" s="12"/>
    </row>
    <row r="3102" spans="1:9" x14ac:dyDescent="0.25">
      <c r="A3102" s="7" t="s">
        <v>611</v>
      </c>
      <c r="B3102" s="8" t="s">
        <v>628</v>
      </c>
      <c r="C3102" s="17">
        <v>2015</v>
      </c>
      <c r="D3102" s="9">
        <v>17.363266920586884</v>
      </c>
      <c r="E3102" s="9">
        <v>11.971224583325657</v>
      </c>
      <c r="F3102" s="9">
        <v>12.054166666666665</v>
      </c>
      <c r="G3102" s="9">
        <v>13.75</v>
      </c>
      <c r="H3102" s="9"/>
      <c r="I3102" s="9"/>
    </row>
    <row r="3103" spans="1:9" x14ac:dyDescent="0.25">
      <c r="A3103" s="7" t="s">
        <v>611</v>
      </c>
      <c r="B3103" s="8" t="s">
        <v>628</v>
      </c>
      <c r="C3103" s="17">
        <v>2016</v>
      </c>
      <c r="D3103" s="9">
        <v>16.634172799006219</v>
      </c>
      <c r="E3103" s="9">
        <v>11.172754950808985</v>
      </c>
      <c r="F3103" s="9">
        <v>9.127272727272727</v>
      </c>
      <c r="G3103" s="9">
        <v>9.8181818181818183</v>
      </c>
      <c r="H3103" s="9"/>
      <c r="I3103" s="9"/>
    </row>
    <row r="3104" spans="1:9" x14ac:dyDescent="0.25">
      <c r="A3104" s="7" t="s">
        <v>611</v>
      </c>
      <c r="B3104" s="8" t="s">
        <v>628</v>
      </c>
      <c r="C3104" s="17">
        <v>2017</v>
      </c>
      <c r="D3104" s="9">
        <v>15.065469218446024</v>
      </c>
      <c r="E3104" s="9">
        <v>9.4362794870746534</v>
      </c>
      <c r="F3104" s="9">
        <v>8.9772727272727266</v>
      </c>
      <c r="G3104" s="9">
        <v>9.2727272727272734</v>
      </c>
      <c r="H3104" s="9"/>
      <c r="I3104" s="9"/>
    </row>
    <row r="3105" spans="1:9" x14ac:dyDescent="0.25">
      <c r="A3105" s="7" t="s">
        <v>611</v>
      </c>
      <c r="B3105" s="8" t="s">
        <v>628</v>
      </c>
      <c r="C3105" s="17">
        <v>2018</v>
      </c>
      <c r="D3105" s="9">
        <v>14.775413408726127</v>
      </c>
      <c r="E3105" s="9">
        <v>8.189513147029416</v>
      </c>
      <c r="F3105" s="9">
        <v>12.568181818181818</v>
      </c>
      <c r="G3105" s="9">
        <v>9.454545454545455</v>
      </c>
      <c r="H3105" s="9"/>
      <c r="I3105" s="9"/>
    </row>
    <row r="3106" spans="1:9" x14ac:dyDescent="0.25">
      <c r="A3106" s="10" t="s">
        <v>611</v>
      </c>
      <c r="B3106" s="11" t="s">
        <v>628</v>
      </c>
      <c r="C3106" s="18">
        <v>2019</v>
      </c>
      <c r="D3106" s="12">
        <v>22.509890922536513</v>
      </c>
      <c r="E3106" s="12">
        <v>14.034706646204699</v>
      </c>
      <c r="F3106" s="12">
        <v>11.914893617021276</v>
      </c>
      <c r="G3106" s="12">
        <v>8.5</v>
      </c>
      <c r="H3106" s="12"/>
      <c r="I3106" s="12"/>
    </row>
    <row r="3107" spans="1:9" x14ac:dyDescent="0.25">
      <c r="A3107" s="10" t="s">
        <v>611</v>
      </c>
      <c r="B3107" s="11" t="s">
        <v>628</v>
      </c>
      <c r="C3107" s="18">
        <v>2020</v>
      </c>
      <c r="D3107" s="12">
        <v>9.3485447358965139</v>
      </c>
      <c r="E3107" s="12">
        <v>9.3952702702702702</v>
      </c>
      <c r="F3107" s="12">
        <v>2</v>
      </c>
      <c r="G3107" s="12">
        <v>8.6666666666666661</v>
      </c>
      <c r="H3107" s="12"/>
      <c r="I3107" s="12"/>
    </row>
    <row r="3108" spans="1:9" x14ac:dyDescent="0.25">
      <c r="A3108" s="7" t="s">
        <v>611</v>
      </c>
      <c r="B3108" s="8" t="s">
        <v>629</v>
      </c>
      <c r="C3108" s="17">
        <v>2015</v>
      </c>
      <c r="D3108" s="9">
        <v>14.793636922978108</v>
      </c>
      <c r="E3108" s="9">
        <v>15.243391773045049</v>
      </c>
      <c r="F3108" s="9">
        <v>18.02272727272727</v>
      </c>
      <c r="G3108" s="9"/>
      <c r="H3108" s="9"/>
      <c r="I3108" s="9"/>
    </row>
    <row r="3109" spans="1:9" x14ac:dyDescent="0.25">
      <c r="A3109" s="7" t="s">
        <v>611</v>
      </c>
      <c r="B3109" s="8" t="s">
        <v>629</v>
      </c>
      <c r="C3109" s="17">
        <v>2016</v>
      </c>
      <c r="D3109" s="9">
        <v>12.227403121171077</v>
      </c>
      <c r="E3109" s="9">
        <v>13.096087368180594</v>
      </c>
      <c r="F3109" s="9">
        <v>13.247107438016526</v>
      </c>
      <c r="G3109" s="9"/>
      <c r="H3109" s="9"/>
      <c r="I3109" s="9"/>
    </row>
    <row r="3110" spans="1:9" x14ac:dyDescent="0.25">
      <c r="A3110" s="7" t="s">
        <v>611</v>
      </c>
      <c r="B3110" s="8" t="s">
        <v>629</v>
      </c>
      <c r="C3110" s="17">
        <v>2017</v>
      </c>
      <c r="D3110" s="9">
        <v>11.52336794472604</v>
      </c>
      <c r="E3110" s="9">
        <v>11.592181940051903</v>
      </c>
      <c r="F3110" s="9">
        <v>13.118181818181817</v>
      </c>
      <c r="G3110" s="9"/>
      <c r="H3110" s="9"/>
      <c r="I3110" s="9"/>
    </row>
    <row r="3111" spans="1:9" x14ac:dyDescent="0.25">
      <c r="A3111" s="7" t="s">
        <v>611</v>
      </c>
      <c r="B3111" s="8" t="s">
        <v>629</v>
      </c>
      <c r="C3111" s="17">
        <v>2018</v>
      </c>
      <c r="D3111" s="9">
        <v>10.809378931273349</v>
      </c>
      <c r="E3111" s="9">
        <v>11.401230546230479</v>
      </c>
      <c r="F3111" s="9">
        <v>13.451239669421488</v>
      </c>
      <c r="G3111" s="9"/>
      <c r="H3111" s="9"/>
      <c r="I3111" s="9"/>
    </row>
    <row r="3112" spans="1:9" x14ac:dyDescent="0.25">
      <c r="A3112" s="10" t="s">
        <v>611</v>
      </c>
      <c r="B3112" s="11" t="s">
        <v>629</v>
      </c>
      <c r="C3112" s="18">
        <v>2019</v>
      </c>
      <c r="D3112" s="12">
        <v>16.476584022038569</v>
      </c>
      <c r="E3112" s="12">
        <v>17.537777777777777</v>
      </c>
      <c r="F3112" s="12">
        <v>21.034013605442176</v>
      </c>
      <c r="G3112" s="12"/>
      <c r="H3112" s="12"/>
      <c r="I3112" s="12"/>
    </row>
    <row r="3113" spans="1:9" x14ac:dyDescent="0.25">
      <c r="A3113" s="10" t="s">
        <v>611</v>
      </c>
      <c r="B3113" s="11" t="s">
        <v>629</v>
      </c>
      <c r="C3113" s="18">
        <v>2020</v>
      </c>
      <c r="D3113" s="12">
        <v>9.2950819672131146</v>
      </c>
      <c r="E3113" s="12">
        <v>10.03598971722365</v>
      </c>
      <c r="F3113" s="12">
        <v>13.527777777777779</v>
      </c>
      <c r="G3113" s="12"/>
      <c r="H3113" s="12"/>
      <c r="I3113" s="12"/>
    </row>
    <row r="3114" spans="1:9" x14ac:dyDescent="0.25">
      <c r="A3114" s="7" t="s">
        <v>611</v>
      </c>
      <c r="B3114" s="8" t="s">
        <v>630</v>
      </c>
      <c r="C3114" s="17">
        <v>2016</v>
      </c>
      <c r="D3114" s="9"/>
      <c r="E3114" s="9"/>
      <c r="F3114" s="9"/>
      <c r="G3114" s="9"/>
      <c r="H3114" s="9"/>
      <c r="I3114" s="9"/>
    </row>
    <row r="3115" spans="1:9" x14ac:dyDescent="0.25">
      <c r="A3115" s="7" t="s">
        <v>611</v>
      </c>
      <c r="B3115" s="8" t="s">
        <v>630</v>
      </c>
      <c r="C3115" s="17">
        <v>2017</v>
      </c>
      <c r="D3115" s="9"/>
      <c r="E3115" s="9"/>
      <c r="F3115" s="9"/>
      <c r="G3115" s="9"/>
      <c r="H3115" s="9"/>
      <c r="I3115" s="9"/>
    </row>
    <row r="3116" spans="1:9" x14ac:dyDescent="0.25">
      <c r="A3116" s="7" t="s">
        <v>611</v>
      </c>
      <c r="B3116" s="8" t="s">
        <v>391</v>
      </c>
      <c r="C3116" s="17">
        <v>2015</v>
      </c>
      <c r="D3116" s="9">
        <v>14.694881920437181</v>
      </c>
      <c r="E3116" s="9">
        <v>16.849863424827827</v>
      </c>
      <c r="F3116" s="9">
        <v>17.041777538749376</v>
      </c>
      <c r="G3116" s="9">
        <v>16.442223084886127</v>
      </c>
      <c r="H3116" s="9"/>
      <c r="I3116" s="9"/>
    </row>
    <row r="3117" spans="1:9" x14ac:dyDescent="0.25">
      <c r="A3117" s="7" t="s">
        <v>611</v>
      </c>
      <c r="B3117" s="8" t="s">
        <v>391</v>
      </c>
      <c r="C3117" s="17">
        <v>2016</v>
      </c>
      <c r="D3117" s="9">
        <v>15.340574365367507</v>
      </c>
      <c r="E3117" s="9">
        <v>17.959631871967115</v>
      </c>
      <c r="F3117" s="9">
        <v>18.120330972183563</v>
      </c>
      <c r="G3117" s="9">
        <v>18.591231740280652</v>
      </c>
      <c r="H3117" s="9"/>
      <c r="I3117" s="9"/>
    </row>
    <row r="3118" spans="1:9" x14ac:dyDescent="0.25">
      <c r="A3118" s="7" t="s">
        <v>611</v>
      </c>
      <c r="B3118" s="8" t="s">
        <v>391</v>
      </c>
      <c r="C3118" s="17">
        <v>2017</v>
      </c>
      <c r="D3118" s="9">
        <v>13.533267239601665</v>
      </c>
      <c r="E3118" s="9">
        <v>14.247016887146046</v>
      </c>
      <c r="F3118" s="9">
        <v>14.65028040461492</v>
      </c>
      <c r="G3118" s="9">
        <v>14.630323924441571</v>
      </c>
      <c r="H3118" s="9"/>
      <c r="I3118" s="9"/>
    </row>
    <row r="3119" spans="1:9" x14ac:dyDescent="0.25">
      <c r="A3119" s="7" t="s">
        <v>611</v>
      </c>
      <c r="B3119" s="8" t="s">
        <v>391</v>
      </c>
      <c r="C3119" s="17">
        <v>2018</v>
      </c>
      <c r="D3119" s="9">
        <v>11.787903867732597</v>
      </c>
      <c r="E3119" s="9">
        <v>13.204017576677927</v>
      </c>
      <c r="F3119" s="9">
        <v>13.964257157921201</v>
      </c>
      <c r="G3119" s="9">
        <v>17.06809262166405</v>
      </c>
      <c r="H3119" s="9"/>
      <c r="I3119" s="9"/>
    </row>
    <row r="3120" spans="1:9" x14ac:dyDescent="0.25">
      <c r="A3120" s="10" t="s">
        <v>611</v>
      </c>
      <c r="B3120" s="11" t="s">
        <v>391</v>
      </c>
      <c r="C3120" s="18">
        <v>2019</v>
      </c>
      <c r="D3120" s="12">
        <v>12.440579127287352</v>
      </c>
      <c r="E3120" s="12">
        <v>13.027433604113673</v>
      </c>
      <c r="F3120" s="12">
        <v>13.389452332657202</v>
      </c>
      <c r="G3120" s="12">
        <v>18.585034013605441</v>
      </c>
      <c r="H3120" s="12"/>
      <c r="I3120" s="12"/>
    </row>
    <row r="3121" spans="1:9" x14ac:dyDescent="0.25">
      <c r="A3121" s="7" t="s">
        <v>611</v>
      </c>
      <c r="B3121" s="8" t="s">
        <v>631</v>
      </c>
      <c r="C3121" s="17">
        <v>2015</v>
      </c>
      <c r="D3121" s="9">
        <v>18.657557703238837</v>
      </c>
      <c r="E3121" s="9">
        <v>17.703685541857585</v>
      </c>
      <c r="F3121" s="9">
        <v>19.166666666666664</v>
      </c>
      <c r="G3121" s="9"/>
      <c r="H3121" s="9"/>
      <c r="I3121" s="9"/>
    </row>
    <row r="3122" spans="1:9" x14ac:dyDescent="0.25">
      <c r="A3122" s="7" t="s">
        <v>611</v>
      </c>
      <c r="B3122" s="8" t="s">
        <v>631</v>
      </c>
      <c r="C3122" s="17">
        <v>2016</v>
      </c>
      <c r="D3122" s="9">
        <v>18.183821555114889</v>
      </c>
      <c r="E3122" s="9">
        <v>17.661820097939124</v>
      </c>
      <c r="F3122" s="9">
        <v>19.363636363636363</v>
      </c>
      <c r="G3122" s="9"/>
      <c r="H3122" s="9"/>
      <c r="I3122" s="9"/>
    </row>
    <row r="3123" spans="1:9" x14ac:dyDescent="0.25">
      <c r="A3123" s="7" t="s">
        <v>611</v>
      </c>
      <c r="B3123" s="8" t="s">
        <v>631</v>
      </c>
      <c r="C3123" s="17">
        <v>2017</v>
      </c>
      <c r="D3123" s="9">
        <v>16.062111251910089</v>
      </c>
      <c r="E3123" s="9">
        <v>16.09342158550167</v>
      </c>
      <c r="F3123" s="9">
        <v>17.666666666666668</v>
      </c>
      <c r="G3123" s="9">
        <v>19</v>
      </c>
      <c r="H3123" s="9"/>
      <c r="I3123" s="9"/>
    </row>
    <row r="3124" spans="1:9" x14ac:dyDescent="0.25">
      <c r="A3124" s="7" t="s">
        <v>611</v>
      </c>
      <c r="B3124" s="8" t="s">
        <v>631</v>
      </c>
      <c r="C3124" s="17">
        <v>2018</v>
      </c>
      <c r="D3124" s="9">
        <v>15.628142021264962</v>
      </c>
      <c r="E3124" s="9">
        <v>15.691935518132716</v>
      </c>
      <c r="F3124" s="9">
        <v>17.545454545454547</v>
      </c>
      <c r="G3124" s="9"/>
      <c r="H3124" s="9"/>
      <c r="I3124" s="9"/>
    </row>
    <row r="3125" spans="1:9" x14ac:dyDescent="0.25">
      <c r="A3125" s="10" t="s">
        <v>611</v>
      </c>
      <c r="B3125" s="11" t="s">
        <v>631</v>
      </c>
      <c r="C3125" s="18">
        <v>2019</v>
      </c>
      <c r="D3125" s="12">
        <v>26.897855325336241</v>
      </c>
      <c r="E3125" s="12">
        <v>30.71477079796265</v>
      </c>
      <c r="F3125" s="12">
        <v>29.53846153846154</v>
      </c>
      <c r="G3125" s="12"/>
      <c r="H3125" s="12"/>
      <c r="I3125" s="12"/>
    </row>
    <row r="3126" spans="1:9" x14ac:dyDescent="0.25">
      <c r="A3126" s="10" t="s">
        <v>611</v>
      </c>
      <c r="B3126" s="11" t="s">
        <v>631</v>
      </c>
      <c r="C3126" s="18">
        <v>2020</v>
      </c>
      <c r="D3126" s="12">
        <v>14.502690238278248</v>
      </c>
      <c r="E3126" s="12">
        <v>15.766666666666667</v>
      </c>
      <c r="F3126" s="12">
        <v>16</v>
      </c>
      <c r="G3126" s="12"/>
      <c r="H3126" s="12"/>
      <c r="I3126" s="12"/>
    </row>
    <row r="3127" spans="1:9" x14ac:dyDescent="0.25">
      <c r="A3127" s="7" t="s">
        <v>611</v>
      </c>
      <c r="B3127" s="8" t="s">
        <v>632</v>
      </c>
      <c r="C3127" s="17">
        <v>2015</v>
      </c>
      <c r="D3127" s="9">
        <v>12.046855396147981</v>
      </c>
      <c r="E3127" s="9">
        <v>11.856046454753226</v>
      </c>
      <c r="F3127" s="9">
        <v>11.297581937819068</v>
      </c>
      <c r="G3127" s="9">
        <v>11.606481627396169</v>
      </c>
      <c r="H3127" s="9">
        <v>11.364820873561854</v>
      </c>
      <c r="I3127" s="9">
        <v>11.690187695374256</v>
      </c>
    </row>
    <row r="3128" spans="1:9" x14ac:dyDescent="0.25">
      <c r="A3128" s="7" t="s">
        <v>611</v>
      </c>
      <c r="B3128" s="8" t="s">
        <v>632</v>
      </c>
      <c r="C3128" s="17">
        <v>2016</v>
      </c>
      <c r="D3128" s="9">
        <v>11.252059137827764</v>
      </c>
      <c r="E3128" s="9">
        <v>11.061267123447893</v>
      </c>
      <c r="F3128" s="9">
        <v>10.431296046628509</v>
      </c>
      <c r="G3128" s="9">
        <v>11.000541609250954</v>
      </c>
      <c r="H3128" s="9">
        <v>10.451220304494367</v>
      </c>
      <c r="I3128" s="9">
        <v>11.189882406060226</v>
      </c>
    </row>
    <row r="3129" spans="1:9" x14ac:dyDescent="0.25">
      <c r="A3129" s="7" t="s">
        <v>611</v>
      </c>
      <c r="B3129" s="8" t="s">
        <v>632</v>
      </c>
      <c r="C3129" s="17">
        <v>2017</v>
      </c>
      <c r="D3129" s="9">
        <v>10.655580976707666</v>
      </c>
      <c r="E3129" s="9">
        <v>10.381829201611151</v>
      </c>
      <c r="F3129" s="9">
        <v>9.9209686969186013</v>
      </c>
      <c r="G3129" s="9">
        <v>10.425735342738914</v>
      </c>
      <c r="H3129" s="9">
        <v>9.9148882829495371</v>
      </c>
      <c r="I3129" s="9">
        <v>11.097609147251264</v>
      </c>
    </row>
    <row r="3130" spans="1:9" x14ac:dyDescent="0.25">
      <c r="A3130" s="7" t="s">
        <v>611</v>
      </c>
      <c r="B3130" s="8" t="s">
        <v>632</v>
      </c>
      <c r="C3130" s="17">
        <v>2018</v>
      </c>
      <c r="D3130" s="9">
        <v>10.130964105563663</v>
      </c>
      <c r="E3130" s="9">
        <v>9.8783866038423582</v>
      </c>
      <c r="F3130" s="9">
        <v>10.092455897071753</v>
      </c>
      <c r="G3130" s="9">
        <v>10.524836900449817</v>
      </c>
      <c r="H3130" s="9">
        <v>9.8661607579631241</v>
      </c>
      <c r="I3130" s="9">
        <v>9.9509733544442387</v>
      </c>
    </row>
    <row r="3131" spans="1:9" x14ac:dyDescent="0.25">
      <c r="A3131" s="10" t="s">
        <v>611</v>
      </c>
      <c r="B3131" s="11" t="s">
        <v>632</v>
      </c>
      <c r="C3131" s="18">
        <v>2019</v>
      </c>
      <c r="D3131" s="12">
        <v>16.760721075785121</v>
      </c>
      <c r="E3131" s="12">
        <v>16.653222852112769</v>
      </c>
      <c r="F3131" s="12">
        <v>18.001453488372093</v>
      </c>
      <c r="G3131" s="12">
        <v>19.436704119850187</v>
      </c>
      <c r="H3131" s="12">
        <v>18.495286843705657</v>
      </c>
      <c r="I3131" s="12">
        <v>19.546985021124055</v>
      </c>
    </row>
    <row r="3132" spans="1:9" x14ac:dyDescent="0.25">
      <c r="A3132" s="10" t="s">
        <v>611</v>
      </c>
      <c r="B3132" s="11" t="s">
        <v>632</v>
      </c>
      <c r="C3132" s="18">
        <v>2020</v>
      </c>
      <c r="D3132" s="12">
        <v>9.1809744225997321</v>
      </c>
      <c r="E3132" s="12">
        <v>9.0894688450385459</v>
      </c>
      <c r="F3132" s="12">
        <v>9.6704531080021248</v>
      </c>
      <c r="G3132" s="12">
        <v>10.477757733092798</v>
      </c>
      <c r="H3132" s="12">
        <v>9.6347404386641688</v>
      </c>
      <c r="I3132" s="12">
        <v>14.676496608670009</v>
      </c>
    </row>
    <row r="3133" spans="1:9" x14ac:dyDescent="0.25">
      <c r="A3133" s="7" t="s">
        <v>611</v>
      </c>
      <c r="B3133" s="8" t="s">
        <v>633</v>
      </c>
      <c r="C3133" s="17">
        <v>2015</v>
      </c>
      <c r="D3133" s="9"/>
      <c r="E3133" s="9"/>
      <c r="F3133" s="9"/>
      <c r="G3133" s="9"/>
      <c r="H3133" s="9"/>
      <c r="I3133" s="9"/>
    </row>
    <row r="3134" spans="1:9" x14ac:dyDescent="0.25">
      <c r="A3134" s="7" t="s">
        <v>611</v>
      </c>
      <c r="B3134" s="8" t="s">
        <v>633</v>
      </c>
      <c r="C3134" s="17">
        <v>2016</v>
      </c>
      <c r="D3134" s="9"/>
      <c r="E3134" s="9"/>
      <c r="F3134" s="9"/>
      <c r="G3134" s="9"/>
      <c r="H3134" s="9"/>
      <c r="I3134" s="9"/>
    </row>
    <row r="3135" spans="1:9" x14ac:dyDescent="0.25">
      <c r="A3135" s="7" t="s">
        <v>611</v>
      </c>
      <c r="B3135" s="8" t="s">
        <v>633</v>
      </c>
      <c r="C3135" s="17">
        <v>2017</v>
      </c>
      <c r="D3135" s="9"/>
      <c r="E3135" s="9"/>
      <c r="F3135" s="9"/>
      <c r="G3135" s="9"/>
      <c r="H3135" s="9"/>
      <c r="I3135" s="9"/>
    </row>
    <row r="3136" spans="1:9" x14ac:dyDescent="0.25">
      <c r="A3136" s="10" t="s">
        <v>611</v>
      </c>
      <c r="B3136" s="11" t="s">
        <v>633</v>
      </c>
      <c r="C3136" s="18">
        <v>2019</v>
      </c>
      <c r="D3136" s="12">
        <v>28.135522074806985</v>
      </c>
      <c r="E3136" s="12">
        <v>28.742135528244447</v>
      </c>
      <c r="F3136" s="12"/>
      <c r="G3136" s="12"/>
      <c r="H3136" s="12"/>
      <c r="I3136" s="12"/>
    </row>
    <row r="3137" spans="1:9" x14ac:dyDescent="0.25">
      <c r="A3137" s="7" t="s">
        <v>82</v>
      </c>
      <c r="B3137" s="8" t="s">
        <v>431</v>
      </c>
      <c r="C3137" s="17">
        <v>2015</v>
      </c>
      <c r="D3137" s="9">
        <v>0.67691411698506443</v>
      </c>
      <c r="E3137" s="9">
        <v>7.5359644780552092E-3</v>
      </c>
      <c r="F3137" s="9"/>
      <c r="G3137" s="9"/>
      <c r="H3137" s="9"/>
      <c r="I3137" s="9"/>
    </row>
    <row r="3138" spans="1:9" x14ac:dyDescent="0.25">
      <c r="A3138" s="7" t="s">
        <v>82</v>
      </c>
      <c r="B3138" s="8" t="s">
        <v>431</v>
      </c>
      <c r="C3138" s="17">
        <v>2016</v>
      </c>
      <c r="D3138" s="9">
        <v>1.8028832510155235</v>
      </c>
      <c r="E3138" s="9">
        <v>1.9218246245039972E-2</v>
      </c>
      <c r="F3138" s="9"/>
      <c r="G3138" s="9"/>
      <c r="H3138" s="9"/>
      <c r="I3138" s="9"/>
    </row>
    <row r="3139" spans="1:9" x14ac:dyDescent="0.25">
      <c r="A3139" s="7" t="s">
        <v>82</v>
      </c>
      <c r="B3139" s="8" t="s">
        <v>431</v>
      </c>
      <c r="C3139" s="17">
        <v>2017</v>
      </c>
      <c r="D3139" s="9">
        <v>1.9542113248061739</v>
      </c>
      <c r="E3139" s="9">
        <v>9.4310197002873644E-2</v>
      </c>
      <c r="F3139" s="9"/>
      <c r="G3139" s="9"/>
      <c r="H3139" s="9"/>
      <c r="I3139" s="9"/>
    </row>
    <row r="3140" spans="1:9" x14ac:dyDescent="0.25">
      <c r="A3140" s="7" t="s">
        <v>82</v>
      </c>
      <c r="B3140" s="8" t="s">
        <v>431</v>
      </c>
      <c r="C3140" s="17">
        <v>2018</v>
      </c>
      <c r="D3140" s="9">
        <v>1.720807991095481</v>
      </c>
      <c r="E3140" s="9">
        <v>0.16792002137038459</v>
      </c>
      <c r="F3140" s="9">
        <v>0.43741765480895917</v>
      </c>
      <c r="G3140" s="9"/>
      <c r="H3140" s="9"/>
      <c r="I3140" s="9"/>
    </row>
    <row r="3141" spans="1:9" x14ac:dyDescent="0.25">
      <c r="A3141" s="10" t="s">
        <v>82</v>
      </c>
      <c r="B3141" s="11" t="s">
        <v>431</v>
      </c>
      <c r="C3141" s="18">
        <v>2019</v>
      </c>
      <c r="D3141" s="12">
        <v>5.1400386589348797</v>
      </c>
      <c r="E3141" s="12">
        <v>0.34831161925019943</v>
      </c>
      <c r="F3141" s="12">
        <v>7.2202166064981952E-3</v>
      </c>
      <c r="G3141" s="12"/>
      <c r="H3141" s="12"/>
      <c r="I3141" s="12"/>
    </row>
    <row r="3142" spans="1:9" x14ac:dyDescent="0.25">
      <c r="A3142" s="10" t="s">
        <v>82</v>
      </c>
      <c r="B3142" s="11" t="s">
        <v>431</v>
      </c>
      <c r="C3142" s="18">
        <v>2020</v>
      </c>
      <c r="D3142" s="12">
        <v>1.6896869244935544</v>
      </c>
      <c r="E3142" s="12">
        <v>0.21749408983451538</v>
      </c>
      <c r="F3142" s="12">
        <v>0</v>
      </c>
      <c r="G3142" s="12"/>
      <c r="H3142" s="12"/>
      <c r="I3142" s="12"/>
    </row>
    <row r="3143" spans="1:9" x14ac:dyDescent="0.25">
      <c r="A3143" s="7" t="s">
        <v>82</v>
      </c>
      <c r="B3143" s="8" t="s">
        <v>909</v>
      </c>
      <c r="C3143" s="17">
        <v>2015</v>
      </c>
      <c r="D3143" s="9"/>
      <c r="E3143" s="9"/>
      <c r="F3143" s="9"/>
      <c r="G3143" s="9"/>
      <c r="H3143" s="9"/>
      <c r="I3143" s="9"/>
    </row>
    <row r="3144" spans="1:9" x14ac:dyDescent="0.25">
      <c r="A3144" s="7" t="s">
        <v>82</v>
      </c>
      <c r="B3144" s="8" t="s">
        <v>909</v>
      </c>
      <c r="C3144" s="17">
        <v>2016</v>
      </c>
      <c r="D3144" s="9"/>
      <c r="E3144" s="9"/>
      <c r="F3144" s="9"/>
      <c r="G3144" s="9"/>
      <c r="H3144" s="9"/>
      <c r="I3144" s="9"/>
    </row>
    <row r="3145" spans="1:9" x14ac:dyDescent="0.25">
      <c r="A3145" s="7" t="s">
        <v>82</v>
      </c>
      <c r="B3145" s="8" t="s">
        <v>910</v>
      </c>
      <c r="C3145" s="17">
        <v>2015</v>
      </c>
      <c r="D3145" s="9">
        <v>40.952380952380956</v>
      </c>
      <c r="E3145" s="9"/>
      <c r="F3145" s="9">
        <v>38.571428571428562</v>
      </c>
      <c r="G3145" s="9"/>
      <c r="H3145" s="9"/>
      <c r="I3145" s="9"/>
    </row>
    <row r="3146" spans="1:9" x14ac:dyDescent="0.25">
      <c r="A3146" s="10" t="s">
        <v>82</v>
      </c>
      <c r="B3146" s="11" t="s">
        <v>634</v>
      </c>
      <c r="C3146" s="18">
        <v>2020</v>
      </c>
      <c r="D3146" s="12">
        <v>19.183687647630958</v>
      </c>
      <c r="E3146" s="12">
        <v>53.359712230215827</v>
      </c>
      <c r="F3146" s="12"/>
      <c r="G3146" s="12"/>
      <c r="H3146" s="12"/>
      <c r="I3146" s="12"/>
    </row>
    <row r="3147" spans="1:9" x14ac:dyDescent="0.25">
      <c r="A3147" s="7" t="s">
        <v>82</v>
      </c>
      <c r="B3147" s="8" t="s">
        <v>913</v>
      </c>
      <c r="C3147" s="17">
        <v>2015</v>
      </c>
      <c r="D3147" s="9">
        <v>22.417637271214634</v>
      </c>
      <c r="E3147" s="9">
        <v>24.6149802890933</v>
      </c>
      <c r="F3147" s="9">
        <v>20.02094240837696</v>
      </c>
      <c r="G3147" s="9">
        <v>49.074074074074076</v>
      </c>
      <c r="H3147" s="9"/>
      <c r="I3147" s="9">
        <v>33.888888888888893</v>
      </c>
    </row>
    <row r="3148" spans="1:9" x14ac:dyDescent="0.25">
      <c r="A3148" s="7" t="s">
        <v>82</v>
      </c>
      <c r="B3148" s="8" t="s">
        <v>913</v>
      </c>
      <c r="C3148" s="17">
        <v>2016</v>
      </c>
      <c r="D3148" s="9">
        <v>7.5891170915958455</v>
      </c>
      <c r="E3148" s="9">
        <v>10.785347307850389</v>
      </c>
      <c r="F3148" s="9">
        <v>19.335111985617527</v>
      </c>
      <c r="G3148" s="9">
        <v>24.026253806767858</v>
      </c>
      <c r="H3148" s="9">
        <v>39.879283489096572</v>
      </c>
      <c r="I3148" s="9"/>
    </row>
    <row r="3149" spans="1:9" x14ac:dyDescent="0.25">
      <c r="A3149" s="7" t="s">
        <v>82</v>
      </c>
      <c r="B3149" s="8" t="s">
        <v>913</v>
      </c>
      <c r="C3149" s="17">
        <v>2017</v>
      </c>
      <c r="D3149" s="9">
        <v>7.7758498583569411</v>
      </c>
      <c r="E3149" s="9">
        <v>11.073571722153718</v>
      </c>
      <c r="F3149" s="9">
        <v>19.75297847776412</v>
      </c>
      <c r="G3149" s="9">
        <v>24.027759830864245</v>
      </c>
      <c r="H3149" s="9">
        <v>39.710280373831779</v>
      </c>
      <c r="I3149" s="9"/>
    </row>
    <row r="3150" spans="1:9" x14ac:dyDescent="0.25">
      <c r="A3150" s="7" t="s">
        <v>82</v>
      </c>
      <c r="B3150" s="8" t="s">
        <v>913</v>
      </c>
      <c r="C3150" s="17">
        <v>2018</v>
      </c>
      <c r="D3150" s="9">
        <v>14.155335221907459</v>
      </c>
      <c r="E3150" s="9">
        <v>15.032881216605013</v>
      </c>
      <c r="F3150" s="9">
        <v>23.963302752293583</v>
      </c>
      <c r="G3150" s="9">
        <v>19.751762336354478</v>
      </c>
      <c r="H3150" s="9">
        <v>15.235202492211839</v>
      </c>
      <c r="I3150" s="9">
        <v>16.777777777777779</v>
      </c>
    </row>
    <row r="3151" spans="1:9" x14ac:dyDescent="0.25">
      <c r="A3151" s="7" t="s">
        <v>82</v>
      </c>
      <c r="B3151" s="8" t="s">
        <v>911</v>
      </c>
      <c r="C3151" s="17">
        <v>2015</v>
      </c>
      <c r="D3151" s="9"/>
      <c r="E3151" s="9"/>
      <c r="F3151" s="9"/>
      <c r="G3151" s="9"/>
      <c r="H3151" s="9"/>
      <c r="I3151" s="9"/>
    </row>
    <row r="3152" spans="1:9" x14ac:dyDescent="0.25">
      <c r="A3152" s="7" t="s">
        <v>82</v>
      </c>
      <c r="B3152" s="8" t="s">
        <v>911</v>
      </c>
      <c r="C3152" s="17">
        <v>2016</v>
      </c>
      <c r="D3152" s="9"/>
      <c r="E3152" s="9"/>
      <c r="F3152" s="9"/>
      <c r="G3152" s="9"/>
      <c r="H3152" s="9"/>
      <c r="I3152" s="9"/>
    </row>
    <row r="3153" spans="1:9" x14ac:dyDescent="0.25">
      <c r="A3153" s="7" t="s">
        <v>82</v>
      </c>
      <c r="B3153" s="8" t="s">
        <v>912</v>
      </c>
      <c r="C3153" s="17">
        <v>2015</v>
      </c>
      <c r="D3153" s="9"/>
      <c r="E3153" s="9"/>
      <c r="F3153" s="9"/>
      <c r="G3153" s="9"/>
      <c r="H3153" s="9"/>
      <c r="I3153" s="9"/>
    </row>
    <row r="3154" spans="1:9" x14ac:dyDescent="0.25">
      <c r="A3154" s="7" t="s">
        <v>82</v>
      </c>
      <c r="B3154" s="8" t="s">
        <v>635</v>
      </c>
      <c r="C3154" s="17">
        <v>2015</v>
      </c>
      <c r="D3154" s="9">
        <v>29.923551171393342</v>
      </c>
      <c r="E3154" s="9">
        <v>30.733333333333345</v>
      </c>
      <c r="F3154" s="9">
        <v>26</v>
      </c>
      <c r="G3154" s="9"/>
      <c r="H3154" s="9"/>
      <c r="I3154" s="9"/>
    </row>
    <row r="3155" spans="1:9" x14ac:dyDescent="0.25">
      <c r="A3155" s="7" t="s">
        <v>82</v>
      </c>
      <c r="B3155" s="8" t="s">
        <v>635</v>
      </c>
      <c r="C3155" s="17">
        <v>2016</v>
      </c>
      <c r="D3155" s="9">
        <v>29.930949445129478</v>
      </c>
      <c r="E3155" s="9">
        <v>30.733333333333345</v>
      </c>
      <c r="F3155" s="9">
        <v>26</v>
      </c>
      <c r="G3155" s="9"/>
      <c r="H3155" s="9"/>
      <c r="I3155" s="9"/>
    </row>
    <row r="3156" spans="1:9" x14ac:dyDescent="0.25">
      <c r="A3156" s="7" t="s">
        <v>82</v>
      </c>
      <c r="B3156" s="8" t="s">
        <v>635</v>
      </c>
      <c r="C3156" s="17">
        <v>2017</v>
      </c>
      <c r="D3156" s="9">
        <v>12.744759556103576</v>
      </c>
      <c r="E3156" s="9">
        <v>13.144444444444446</v>
      </c>
      <c r="F3156" s="9">
        <v>12.583333333333334</v>
      </c>
      <c r="G3156" s="9"/>
      <c r="H3156" s="9"/>
      <c r="I3156" s="9"/>
    </row>
    <row r="3157" spans="1:9" x14ac:dyDescent="0.25">
      <c r="A3157" s="7" t="s">
        <v>82</v>
      </c>
      <c r="B3157" s="8" t="s">
        <v>635</v>
      </c>
      <c r="C3157" s="17">
        <v>2018</v>
      </c>
      <c r="D3157" s="9">
        <v>7.1829017673653928</v>
      </c>
      <c r="E3157" s="9">
        <v>6.7888888888888905</v>
      </c>
      <c r="F3157" s="9">
        <v>8.5</v>
      </c>
      <c r="G3157" s="9"/>
      <c r="H3157" s="9"/>
      <c r="I3157" s="9"/>
    </row>
    <row r="3158" spans="1:9" x14ac:dyDescent="0.25">
      <c r="A3158" s="7" t="s">
        <v>82</v>
      </c>
      <c r="B3158" s="8" t="s">
        <v>636</v>
      </c>
      <c r="C3158" s="17">
        <v>2015</v>
      </c>
      <c r="D3158" s="9">
        <v>16</v>
      </c>
      <c r="E3158" s="9">
        <v>16</v>
      </c>
      <c r="F3158" s="9">
        <v>16</v>
      </c>
      <c r="G3158" s="9"/>
      <c r="H3158" s="9"/>
      <c r="I3158" s="9"/>
    </row>
    <row r="3159" spans="1:9" x14ac:dyDescent="0.25">
      <c r="A3159" s="7" t="s">
        <v>82</v>
      </c>
      <c r="B3159" s="8" t="s">
        <v>636</v>
      </c>
      <c r="C3159" s="17">
        <v>2016</v>
      </c>
      <c r="D3159" s="9">
        <v>16</v>
      </c>
      <c r="E3159" s="9">
        <v>16</v>
      </c>
      <c r="F3159" s="9">
        <v>16</v>
      </c>
      <c r="G3159" s="9"/>
      <c r="H3159" s="9"/>
      <c r="I3159" s="9"/>
    </row>
    <row r="3160" spans="1:9" x14ac:dyDescent="0.25">
      <c r="A3160" s="7" t="s">
        <v>82</v>
      </c>
      <c r="B3160" s="8" t="s">
        <v>636</v>
      </c>
      <c r="C3160" s="17">
        <v>2017</v>
      </c>
      <c r="D3160" s="9">
        <v>16</v>
      </c>
      <c r="E3160" s="9">
        <v>16</v>
      </c>
      <c r="F3160" s="9">
        <v>16</v>
      </c>
      <c r="G3160" s="9"/>
      <c r="H3160" s="9"/>
      <c r="I3160" s="9"/>
    </row>
    <row r="3161" spans="1:9" x14ac:dyDescent="0.25">
      <c r="A3161" s="7" t="s">
        <v>82</v>
      </c>
      <c r="B3161" s="8" t="s">
        <v>636</v>
      </c>
      <c r="C3161" s="17">
        <v>2018</v>
      </c>
      <c r="D3161" s="9">
        <v>16</v>
      </c>
      <c r="E3161" s="9">
        <v>16</v>
      </c>
      <c r="F3161" s="9">
        <v>16</v>
      </c>
      <c r="G3161" s="9"/>
      <c r="H3161" s="9"/>
      <c r="I3161" s="9"/>
    </row>
    <row r="3162" spans="1:9" x14ac:dyDescent="0.25">
      <c r="A3162" s="10" t="s">
        <v>82</v>
      </c>
      <c r="B3162" s="11" t="s">
        <v>636</v>
      </c>
      <c r="C3162" s="18">
        <v>2019</v>
      </c>
      <c r="D3162" s="12">
        <v>20.307692307692307</v>
      </c>
      <c r="E3162" s="12">
        <v>20.307692307692307</v>
      </c>
      <c r="F3162" s="12">
        <v>20.307692307692307</v>
      </c>
      <c r="G3162" s="12"/>
      <c r="H3162" s="12"/>
      <c r="I3162" s="12"/>
    </row>
    <row r="3163" spans="1:9" x14ac:dyDescent="0.25">
      <c r="A3163" s="7" t="s">
        <v>82</v>
      </c>
      <c r="B3163" s="8" t="s">
        <v>914</v>
      </c>
      <c r="C3163" s="17">
        <v>2015</v>
      </c>
      <c r="D3163" s="9">
        <v>13.718894009216596</v>
      </c>
      <c r="E3163" s="9">
        <v>14.677419354838712</v>
      </c>
      <c r="F3163" s="9">
        <v>13.921259842519683</v>
      </c>
      <c r="G3163" s="9"/>
      <c r="H3163" s="9"/>
      <c r="I3163" s="9"/>
    </row>
    <row r="3164" spans="1:9" x14ac:dyDescent="0.25">
      <c r="A3164" s="7" t="s">
        <v>82</v>
      </c>
      <c r="B3164" s="8" t="s">
        <v>914</v>
      </c>
      <c r="C3164" s="17">
        <v>2016</v>
      </c>
      <c r="D3164" s="9"/>
      <c r="E3164" s="9"/>
      <c r="F3164" s="9"/>
      <c r="G3164" s="9"/>
      <c r="H3164" s="9"/>
      <c r="I3164" s="9"/>
    </row>
    <row r="3165" spans="1:9" x14ac:dyDescent="0.25">
      <c r="A3165" s="7" t="s">
        <v>82</v>
      </c>
      <c r="B3165" s="8" t="s">
        <v>914</v>
      </c>
      <c r="C3165" s="17">
        <v>2017</v>
      </c>
      <c r="D3165" s="9"/>
      <c r="E3165" s="9"/>
      <c r="F3165" s="9"/>
      <c r="G3165" s="9"/>
      <c r="H3165" s="9"/>
      <c r="I3165" s="9"/>
    </row>
    <row r="3166" spans="1:9" x14ac:dyDescent="0.25">
      <c r="A3166" s="7" t="s">
        <v>82</v>
      </c>
      <c r="B3166" s="8" t="s">
        <v>637</v>
      </c>
      <c r="C3166" s="17">
        <v>2017</v>
      </c>
      <c r="D3166" s="9"/>
      <c r="E3166" s="9"/>
      <c r="F3166" s="9"/>
      <c r="G3166" s="9"/>
      <c r="H3166" s="9"/>
      <c r="I3166" s="9"/>
    </row>
    <row r="3167" spans="1:9" x14ac:dyDescent="0.25">
      <c r="A3167" s="7" t="s">
        <v>82</v>
      </c>
      <c r="B3167" s="8" t="s">
        <v>952</v>
      </c>
      <c r="C3167" s="17">
        <v>2016</v>
      </c>
      <c r="D3167" s="9"/>
      <c r="E3167" s="9"/>
      <c r="F3167" s="9"/>
      <c r="G3167" s="9"/>
      <c r="H3167" s="9"/>
      <c r="I3167" s="9"/>
    </row>
    <row r="3168" spans="1:9" x14ac:dyDescent="0.25">
      <c r="A3168" s="7" t="s">
        <v>82</v>
      </c>
      <c r="B3168" s="8" t="s">
        <v>952</v>
      </c>
      <c r="C3168" s="17">
        <v>2017</v>
      </c>
      <c r="D3168" s="9"/>
      <c r="E3168" s="9"/>
      <c r="F3168" s="9"/>
      <c r="G3168" s="9"/>
      <c r="H3168" s="9"/>
      <c r="I3168" s="9"/>
    </row>
    <row r="3169" spans="1:9" x14ac:dyDescent="0.25">
      <c r="A3169" s="7" t="s">
        <v>82</v>
      </c>
      <c r="B3169" s="8" t="s">
        <v>952</v>
      </c>
      <c r="C3169" s="17">
        <v>2018</v>
      </c>
      <c r="D3169" s="9"/>
      <c r="E3169" s="9"/>
      <c r="F3169" s="9"/>
      <c r="G3169" s="9"/>
      <c r="H3169" s="9"/>
      <c r="I3169" s="9"/>
    </row>
    <row r="3170" spans="1:9" x14ac:dyDescent="0.25">
      <c r="A3170" s="7" t="s">
        <v>82</v>
      </c>
      <c r="B3170" s="8" t="s">
        <v>361</v>
      </c>
      <c r="C3170" s="17">
        <v>2015</v>
      </c>
      <c r="D3170" s="9"/>
      <c r="E3170" s="9"/>
      <c r="F3170" s="9"/>
      <c r="G3170" s="9"/>
      <c r="H3170" s="9"/>
      <c r="I3170" s="9"/>
    </row>
    <row r="3171" spans="1:9" x14ac:dyDescent="0.25">
      <c r="A3171" s="7" t="s">
        <v>82</v>
      </c>
      <c r="B3171" s="8" t="s">
        <v>361</v>
      </c>
      <c r="C3171" s="17">
        <v>2016</v>
      </c>
      <c r="D3171" s="9"/>
      <c r="E3171" s="9"/>
      <c r="F3171" s="9"/>
      <c r="G3171" s="9"/>
      <c r="H3171" s="9"/>
      <c r="I3171" s="9"/>
    </row>
    <row r="3172" spans="1:9" x14ac:dyDescent="0.25">
      <c r="A3172" s="7" t="s">
        <v>82</v>
      </c>
      <c r="B3172" s="8" t="s">
        <v>361</v>
      </c>
      <c r="C3172" s="17">
        <v>2017</v>
      </c>
      <c r="D3172" s="9"/>
      <c r="E3172" s="9"/>
      <c r="F3172" s="9"/>
      <c r="G3172" s="9"/>
      <c r="H3172" s="9"/>
      <c r="I3172" s="9"/>
    </row>
    <row r="3173" spans="1:9" x14ac:dyDescent="0.25">
      <c r="A3173" s="10" t="s">
        <v>82</v>
      </c>
      <c r="B3173" s="11" t="s">
        <v>361</v>
      </c>
      <c r="C3173" s="18">
        <v>2019</v>
      </c>
      <c r="D3173" s="12">
        <v>20.307692307692307</v>
      </c>
      <c r="E3173" s="12">
        <v>20.307692307692307</v>
      </c>
      <c r="F3173" s="12">
        <v>20.307692307692307</v>
      </c>
      <c r="G3173" s="12"/>
      <c r="H3173" s="12"/>
      <c r="I3173" s="12"/>
    </row>
    <row r="3174" spans="1:9" x14ac:dyDescent="0.25">
      <c r="A3174" s="7" t="s">
        <v>82</v>
      </c>
      <c r="B3174" s="8" t="s">
        <v>638</v>
      </c>
      <c r="C3174" s="17">
        <v>2015</v>
      </c>
      <c r="D3174" s="9">
        <v>23.628776978417267</v>
      </c>
      <c r="E3174" s="9">
        <v>14</v>
      </c>
      <c r="F3174" s="9"/>
      <c r="G3174" s="9"/>
      <c r="H3174" s="9"/>
      <c r="I3174" s="9"/>
    </row>
    <row r="3175" spans="1:9" x14ac:dyDescent="0.25">
      <c r="A3175" s="7" t="s">
        <v>82</v>
      </c>
      <c r="B3175" s="8" t="s">
        <v>638</v>
      </c>
      <c r="C3175" s="17">
        <v>2016</v>
      </c>
      <c r="D3175" s="9">
        <v>24.474820143884894</v>
      </c>
      <c r="E3175" s="9">
        <v>14</v>
      </c>
      <c r="F3175" s="9"/>
      <c r="G3175" s="9"/>
      <c r="H3175" s="9"/>
      <c r="I3175" s="9"/>
    </row>
    <row r="3176" spans="1:9" x14ac:dyDescent="0.25">
      <c r="A3176" s="7" t="s">
        <v>82</v>
      </c>
      <c r="B3176" s="8" t="s">
        <v>638</v>
      </c>
      <c r="C3176" s="17">
        <v>2017</v>
      </c>
      <c r="D3176" s="9"/>
      <c r="E3176" s="9"/>
      <c r="F3176" s="9"/>
      <c r="G3176" s="9"/>
      <c r="H3176" s="9"/>
      <c r="I3176" s="9"/>
    </row>
    <row r="3177" spans="1:9" x14ac:dyDescent="0.25">
      <c r="A3177" s="10" t="s">
        <v>82</v>
      </c>
      <c r="B3177" s="11" t="s">
        <v>639</v>
      </c>
      <c r="C3177" s="18">
        <v>2019</v>
      </c>
      <c r="D3177" s="12"/>
      <c r="E3177" s="12"/>
      <c r="F3177" s="12"/>
      <c r="G3177" s="12"/>
      <c r="H3177" s="12"/>
      <c r="I3177" s="12"/>
    </row>
    <row r="3178" spans="1:9" x14ac:dyDescent="0.25">
      <c r="A3178" s="7" t="s">
        <v>82</v>
      </c>
      <c r="B3178" s="8" t="s">
        <v>915</v>
      </c>
      <c r="C3178" s="17">
        <v>2015</v>
      </c>
      <c r="D3178" s="9"/>
      <c r="E3178" s="9"/>
      <c r="F3178" s="9"/>
      <c r="G3178" s="9"/>
      <c r="H3178" s="9"/>
      <c r="I3178" s="9"/>
    </row>
    <row r="3179" spans="1:9" x14ac:dyDescent="0.25">
      <c r="A3179" s="7" t="s">
        <v>82</v>
      </c>
      <c r="B3179" s="8" t="s">
        <v>915</v>
      </c>
      <c r="C3179" s="17">
        <v>2016</v>
      </c>
      <c r="D3179" s="9"/>
      <c r="E3179" s="9"/>
      <c r="F3179" s="9"/>
      <c r="G3179" s="9"/>
      <c r="H3179" s="9"/>
      <c r="I3179" s="9"/>
    </row>
    <row r="3180" spans="1:9" x14ac:dyDescent="0.25">
      <c r="A3180" s="7" t="s">
        <v>82</v>
      </c>
      <c r="B3180" s="8" t="s">
        <v>915</v>
      </c>
      <c r="C3180" s="17">
        <v>2017</v>
      </c>
      <c r="D3180" s="9"/>
      <c r="E3180" s="9"/>
      <c r="F3180" s="9"/>
      <c r="G3180" s="9"/>
      <c r="H3180" s="9"/>
      <c r="I3180" s="9"/>
    </row>
    <row r="3181" spans="1:9" x14ac:dyDescent="0.25">
      <c r="A3181" s="10" t="s">
        <v>82</v>
      </c>
      <c r="B3181" s="11" t="s">
        <v>640</v>
      </c>
      <c r="C3181" s="18">
        <v>2019</v>
      </c>
      <c r="D3181" s="12">
        <v>12.223107569721115</v>
      </c>
      <c r="E3181" s="12">
        <v>16.201748300263631</v>
      </c>
      <c r="F3181" s="12"/>
      <c r="G3181" s="12"/>
      <c r="H3181" s="12"/>
      <c r="I3181" s="12"/>
    </row>
    <row r="3182" spans="1:9" x14ac:dyDescent="0.25">
      <c r="A3182" s="7" t="s">
        <v>82</v>
      </c>
      <c r="B3182" s="8" t="s">
        <v>641</v>
      </c>
      <c r="C3182" s="17">
        <v>2016</v>
      </c>
      <c r="D3182" s="9">
        <v>8.9152542372881349</v>
      </c>
      <c r="E3182" s="9">
        <v>9.4907925248942853</v>
      </c>
      <c r="F3182" s="9">
        <v>10.687856560717197</v>
      </c>
      <c r="G3182" s="9">
        <v>11.488721804511279</v>
      </c>
      <c r="H3182" s="9"/>
      <c r="I3182" s="9"/>
    </row>
    <row r="3183" spans="1:9" x14ac:dyDescent="0.25">
      <c r="A3183" s="10" t="s">
        <v>82</v>
      </c>
      <c r="B3183" s="11" t="s">
        <v>641</v>
      </c>
      <c r="C3183" s="18">
        <v>2019</v>
      </c>
      <c r="D3183" s="12">
        <v>9.0098338029788945</v>
      </c>
      <c r="E3183" s="12">
        <v>10.23760413080895</v>
      </c>
      <c r="F3183" s="12">
        <v>10.800527334198048</v>
      </c>
      <c r="G3183" s="12">
        <v>10.349903229092391</v>
      </c>
      <c r="H3183" s="12">
        <v>2.4</v>
      </c>
      <c r="I3183" s="12"/>
    </row>
    <row r="3184" spans="1:9" x14ac:dyDescent="0.25">
      <c r="A3184" s="7" t="s">
        <v>82</v>
      </c>
      <c r="B3184" s="8" t="s">
        <v>916</v>
      </c>
      <c r="C3184" s="17">
        <v>2015</v>
      </c>
      <c r="D3184" s="9"/>
      <c r="E3184" s="9"/>
      <c r="F3184" s="9"/>
      <c r="G3184" s="9"/>
      <c r="H3184" s="9"/>
      <c r="I3184" s="9"/>
    </row>
    <row r="3185" spans="1:9" x14ac:dyDescent="0.25">
      <c r="A3185" s="7" t="s">
        <v>82</v>
      </c>
      <c r="B3185" s="8" t="s">
        <v>916</v>
      </c>
      <c r="C3185" s="17">
        <v>2016</v>
      </c>
      <c r="D3185" s="9"/>
      <c r="E3185" s="9"/>
      <c r="F3185" s="9"/>
      <c r="G3185" s="9"/>
      <c r="H3185" s="9"/>
      <c r="I3185" s="9"/>
    </row>
    <row r="3186" spans="1:9" x14ac:dyDescent="0.25">
      <c r="A3186" s="7" t="s">
        <v>82</v>
      </c>
      <c r="B3186" s="8" t="s">
        <v>916</v>
      </c>
      <c r="C3186" s="17">
        <v>2017</v>
      </c>
      <c r="D3186" s="9"/>
      <c r="E3186" s="9"/>
      <c r="F3186" s="9"/>
      <c r="G3186" s="9"/>
      <c r="H3186" s="9"/>
      <c r="I3186" s="9"/>
    </row>
    <row r="3187" spans="1:9" x14ac:dyDescent="0.25">
      <c r="A3187" s="7" t="s">
        <v>82</v>
      </c>
      <c r="B3187" s="8" t="s">
        <v>916</v>
      </c>
      <c r="C3187" s="17">
        <v>2018</v>
      </c>
      <c r="D3187" s="9"/>
      <c r="E3187" s="9"/>
      <c r="F3187" s="9"/>
      <c r="G3187" s="9"/>
      <c r="H3187" s="9"/>
      <c r="I3187" s="9"/>
    </row>
    <row r="3188" spans="1:9" x14ac:dyDescent="0.25">
      <c r="A3188" s="7" t="s">
        <v>82</v>
      </c>
      <c r="B3188" s="8" t="s">
        <v>917</v>
      </c>
      <c r="C3188" s="17">
        <v>2015</v>
      </c>
      <c r="D3188" s="9"/>
      <c r="E3188" s="9"/>
      <c r="F3188" s="9"/>
      <c r="G3188" s="9"/>
      <c r="H3188" s="9"/>
      <c r="I3188" s="9"/>
    </row>
    <row r="3189" spans="1:9" x14ac:dyDescent="0.25">
      <c r="A3189" s="7" t="s">
        <v>82</v>
      </c>
      <c r="B3189" s="8" t="s">
        <v>917</v>
      </c>
      <c r="C3189" s="17">
        <v>2018</v>
      </c>
      <c r="D3189" s="9"/>
      <c r="E3189" s="9"/>
      <c r="F3189" s="9"/>
      <c r="G3189" s="9"/>
      <c r="H3189" s="9"/>
      <c r="I3189" s="9"/>
    </row>
    <row r="3190" spans="1:9" x14ac:dyDescent="0.25">
      <c r="A3190" s="7" t="s">
        <v>82</v>
      </c>
      <c r="B3190" s="8" t="s">
        <v>642</v>
      </c>
      <c r="C3190" s="17">
        <v>2015</v>
      </c>
      <c r="D3190" s="9"/>
      <c r="E3190" s="9"/>
      <c r="F3190" s="9"/>
      <c r="G3190" s="9"/>
      <c r="H3190" s="9"/>
      <c r="I3190" s="9"/>
    </row>
    <row r="3191" spans="1:9" x14ac:dyDescent="0.25">
      <c r="A3191" s="10" t="s">
        <v>82</v>
      </c>
      <c r="B3191" s="14" t="s">
        <v>642</v>
      </c>
      <c r="C3191" s="18">
        <v>2019</v>
      </c>
      <c r="D3191" s="12">
        <v>16.943824336688014</v>
      </c>
      <c r="E3191" s="12"/>
      <c r="F3191" s="12"/>
      <c r="G3191" s="12"/>
      <c r="H3191" s="12"/>
      <c r="I3191" s="12"/>
    </row>
    <row r="3192" spans="1:9" x14ac:dyDescent="0.25">
      <c r="A3192" s="7" t="s">
        <v>82</v>
      </c>
      <c r="B3192" s="8" t="s">
        <v>918</v>
      </c>
      <c r="C3192" s="17">
        <v>2015</v>
      </c>
      <c r="D3192" s="9"/>
      <c r="E3192" s="9"/>
      <c r="F3192" s="9"/>
      <c r="G3192" s="9"/>
      <c r="H3192" s="9"/>
      <c r="I3192" s="9"/>
    </row>
    <row r="3193" spans="1:9" x14ac:dyDescent="0.25">
      <c r="A3193" s="7" t="s">
        <v>82</v>
      </c>
      <c r="B3193" s="8" t="s">
        <v>918</v>
      </c>
      <c r="C3193" s="17">
        <v>2016</v>
      </c>
      <c r="D3193" s="9"/>
      <c r="E3193" s="9"/>
      <c r="F3193" s="9"/>
      <c r="G3193" s="9"/>
      <c r="H3193" s="9"/>
      <c r="I3193" s="9"/>
    </row>
    <row r="3194" spans="1:9" x14ac:dyDescent="0.25">
      <c r="A3194" s="7" t="s">
        <v>82</v>
      </c>
      <c r="B3194" s="8" t="s">
        <v>918</v>
      </c>
      <c r="C3194" s="17">
        <v>2017</v>
      </c>
      <c r="D3194" s="9"/>
      <c r="E3194" s="9"/>
      <c r="F3194" s="9"/>
      <c r="G3194" s="9"/>
      <c r="H3194" s="9"/>
      <c r="I3194" s="9"/>
    </row>
    <row r="3195" spans="1:9" x14ac:dyDescent="0.25">
      <c r="A3195" s="7" t="s">
        <v>82</v>
      </c>
      <c r="B3195" s="8" t="s">
        <v>919</v>
      </c>
      <c r="C3195" s="17">
        <v>2015</v>
      </c>
      <c r="D3195" s="9">
        <v>14.001908396946563</v>
      </c>
      <c r="E3195" s="9">
        <v>11</v>
      </c>
      <c r="F3195" s="9">
        <v>11</v>
      </c>
      <c r="G3195" s="9"/>
      <c r="H3195" s="9"/>
      <c r="I3195" s="9"/>
    </row>
    <row r="3196" spans="1:9" x14ac:dyDescent="0.25">
      <c r="A3196" s="7" t="s">
        <v>82</v>
      </c>
      <c r="B3196" s="8" t="s">
        <v>919</v>
      </c>
      <c r="C3196" s="17">
        <v>2016</v>
      </c>
      <c r="D3196" s="9">
        <v>14.085365853658542</v>
      </c>
      <c r="E3196" s="9">
        <v>14</v>
      </c>
      <c r="F3196" s="9"/>
      <c r="G3196" s="9"/>
      <c r="H3196" s="9"/>
      <c r="I3196" s="9"/>
    </row>
    <row r="3197" spans="1:9" x14ac:dyDescent="0.25">
      <c r="A3197" s="7" t="s">
        <v>82</v>
      </c>
      <c r="B3197" s="8" t="s">
        <v>919</v>
      </c>
      <c r="C3197" s="17">
        <v>2017</v>
      </c>
      <c r="D3197" s="9">
        <v>14.085365853658542</v>
      </c>
      <c r="E3197" s="9">
        <v>14</v>
      </c>
      <c r="F3197" s="9"/>
      <c r="G3197" s="9"/>
      <c r="H3197" s="9"/>
      <c r="I3197" s="9"/>
    </row>
    <row r="3198" spans="1:9" x14ac:dyDescent="0.25">
      <c r="A3198" s="7" t="s">
        <v>82</v>
      </c>
      <c r="B3198" s="8" t="s">
        <v>643</v>
      </c>
      <c r="C3198" s="17">
        <v>2015</v>
      </c>
      <c r="D3198" s="9">
        <v>16.014047410008779</v>
      </c>
      <c r="E3198" s="9">
        <v>16</v>
      </c>
      <c r="F3198" s="9">
        <v>16</v>
      </c>
      <c r="G3198" s="9"/>
      <c r="H3198" s="9"/>
      <c r="I3198" s="9"/>
    </row>
    <row r="3199" spans="1:9" x14ac:dyDescent="0.25">
      <c r="A3199" s="7" t="s">
        <v>82</v>
      </c>
      <c r="B3199" s="8" t="s">
        <v>643</v>
      </c>
      <c r="C3199" s="17">
        <v>2016</v>
      </c>
      <c r="D3199" s="9">
        <v>16.013876843018213</v>
      </c>
      <c r="E3199" s="9">
        <v>16</v>
      </c>
      <c r="F3199" s="9">
        <v>16</v>
      </c>
      <c r="G3199" s="9"/>
      <c r="H3199" s="9"/>
      <c r="I3199" s="9"/>
    </row>
    <row r="3200" spans="1:9" x14ac:dyDescent="0.25">
      <c r="A3200" s="7" t="s">
        <v>82</v>
      </c>
      <c r="B3200" s="8" t="s">
        <v>643</v>
      </c>
      <c r="C3200" s="17">
        <v>2017</v>
      </c>
      <c r="D3200" s="9">
        <v>16.013876843018213</v>
      </c>
      <c r="E3200" s="9">
        <v>16</v>
      </c>
      <c r="F3200" s="9">
        <v>16</v>
      </c>
      <c r="G3200" s="9"/>
      <c r="H3200" s="9"/>
      <c r="I3200" s="9"/>
    </row>
    <row r="3201" spans="1:9" x14ac:dyDescent="0.25">
      <c r="A3201" s="10" t="s">
        <v>82</v>
      </c>
      <c r="B3201" s="11" t="s">
        <v>643</v>
      </c>
      <c r="C3201" s="18">
        <v>2019</v>
      </c>
      <c r="D3201" s="12">
        <v>20.322757361333029</v>
      </c>
      <c r="E3201" s="12"/>
      <c r="F3201" s="12"/>
      <c r="G3201" s="12"/>
      <c r="H3201" s="12"/>
      <c r="I3201" s="12"/>
    </row>
    <row r="3202" spans="1:9" x14ac:dyDescent="0.25">
      <c r="A3202" s="7" t="s">
        <v>82</v>
      </c>
      <c r="B3202" s="8" t="s">
        <v>82</v>
      </c>
      <c r="C3202" s="17">
        <v>2015</v>
      </c>
      <c r="D3202" s="9"/>
      <c r="E3202" s="9"/>
      <c r="F3202" s="9"/>
      <c r="G3202" s="9"/>
      <c r="H3202" s="9"/>
      <c r="I3202" s="9"/>
    </row>
    <row r="3203" spans="1:9" x14ac:dyDescent="0.25">
      <c r="A3203" s="7" t="s">
        <v>82</v>
      </c>
      <c r="B3203" s="8" t="s">
        <v>82</v>
      </c>
      <c r="C3203" s="17">
        <v>2016</v>
      </c>
      <c r="D3203" s="9"/>
      <c r="E3203" s="9"/>
      <c r="F3203" s="9"/>
      <c r="G3203" s="9"/>
      <c r="H3203" s="9"/>
      <c r="I3203" s="9"/>
    </row>
    <row r="3204" spans="1:9" x14ac:dyDescent="0.25">
      <c r="A3204" s="7" t="s">
        <v>82</v>
      </c>
      <c r="B3204" s="8" t="s">
        <v>82</v>
      </c>
      <c r="C3204" s="17">
        <v>2017</v>
      </c>
      <c r="D3204" s="9"/>
      <c r="E3204" s="9"/>
      <c r="F3204" s="9"/>
      <c r="G3204" s="9"/>
      <c r="H3204" s="9"/>
      <c r="I3204" s="9"/>
    </row>
    <row r="3205" spans="1:9" x14ac:dyDescent="0.25">
      <c r="A3205" s="7" t="s">
        <v>82</v>
      </c>
      <c r="B3205" s="8" t="s">
        <v>82</v>
      </c>
      <c r="C3205" s="17">
        <v>2018</v>
      </c>
      <c r="D3205" s="9"/>
      <c r="E3205" s="9"/>
      <c r="F3205" s="9"/>
      <c r="G3205" s="9"/>
      <c r="H3205" s="9"/>
      <c r="I3205" s="9"/>
    </row>
    <row r="3206" spans="1:9" x14ac:dyDescent="0.25">
      <c r="A3206" s="7" t="s">
        <v>82</v>
      </c>
      <c r="B3206" s="8" t="s">
        <v>644</v>
      </c>
      <c r="C3206" s="17">
        <v>2015</v>
      </c>
      <c r="D3206" s="9">
        <v>14.368421052631581</v>
      </c>
      <c r="E3206" s="9">
        <v>14.392523364485982</v>
      </c>
      <c r="F3206" s="9"/>
      <c r="G3206" s="9"/>
      <c r="H3206" s="9"/>
      <c r="I3206" s="9"/>
    </row>
    <row r="3207" spans="1:9" x14ac:dyDescent="0.25">
      <c r="A3207" s="7" t="s">
        <v>82</v>
      </c>
      <c r="B3207" s="8" t="s">
        <v>644</v>
      </c>
      <c r="C3207" s="17">
        <v>2016</v>
      </c>
      <c r="D3207" s="9">
        <v>14.359813084112149</v>
      </c>
      <c r="E3207" s="9">
        <v>14.392523364485982</v>
      </c>
      <c r="F3207" s="9"/>
      <c r="G3207" s="9"/>
      <c r="H3207" s="9"/>
      <c r="I3207" s="9"/>
    </row>
    <row r="3208" spans="1:9" x14ac:dyDescent="0.25">
      <c r="A3208" s="7" t="s">
        <v>82</v>
      </c>
      <c r="B3208" s="8" t="s">
        <v>644</v>
      </c>
      <c r="C3208" s="17">
        <v>2017</v>
      </c>
      <c r="D3208" s="9">
        <v>14.368421052631581</v>
      </c>
      <c r="E3208" s="9">
        <v>14.392523364485982</v>
      </c>
      <c r="F3208" s="9"/>
      <c r="G3208" s="9"/>
      <c r="H3208" s="9"/>
      <c r="I3208" s="9"/>
    </row>
    <row r="3209" spans="1:9" x14ac:dyDescent="0.25">
      <c r="A3209" s="7" t="s">
        <v>82</v>
      </c>
      <c r="B3209" s="8" t="s">
        <v>645</v>
      </c>
      <c r="C3209" s="17">
        <v>2015</v>
      </c>
      <c r="D3209" s="9">
        <v>9.846701097963253</v>
      </c>
      <c r="E3209" s="9">
        <v>12.075494171333268</v>
      </c>
      <c r="F3209" s="9">
        <v>10.628888772018406</v>
      </c>
      <c r="G3209" s="9">
        <v>11.420854556151175</v>
      </c>
      <c r="H3209" s="9">
        <v>11.468910857961598</v>
      </c>
      <c r="I3209" s="9">
        <v>1.6363636363636365</v>
      </c>
    </row>
    <row r="3210" spans="1:9" x14ac:dyDescent="0.25">
      <c r="A3210" s="7" t="s">
        <v>82</v>
      </c>
      <c r="B3210" s="8" t="s">
        <v>645</v>
      </c>
      <c r="C3210" s="17">
        <v>2016</v>
      </c>
      <c r="D3210" s="9">
        <v>9.1385328601836484</v>
      </c>
      <c r="E3210" s="9">
        <v>11.161612282106281</v>
      </c>
      <c r="F3210" s="9">
        <v>10.079632427550697</v>
      </c>
      <c r="G3210" s="9">
        <v>10.402891419941922</v>
      </c>
      <c r="H3210" s="9">
        <v>10.574382224966433</v>
      </c>
      <c r="I3210" s="9">
        <v>2</v>
      </c>
    </row>
    <row r="3211" spans="1:9" x14ac:dyDescent="0.25">
      <c r="A3211" s="7" t="s">
        <v>82</v>
      </c>
      <c r="B3211" s="8" t="s">
        <v>645</v>
      </c>
      <c r="C3211" s="17">
        <v>2017</v>
      </c>
      <c r="D3211" s="9">
        <v>9.1424706520796626</v>
      </c>
      <c r="E3211" s="9">
        <v>10.906295134433405</v>
      </c>
      <c r="F3211" s="9">
        <v>9.8766312857519107</v>
      </c>
      <c r="G3211" s="9">
        <v>10.316950452728408</v>
      </c>
      <c r="H3211" s="9">
        <v>10.406854136646922</v>
      </c>
      <c r="I3211" s="9">
        <v>3.1666666666666665</v>
      </c>
    </row>
    <row r="3212" spans="1:9" x14ac:dyDescent="0.25">
      <c r="A3212" s="7" t="s">
        <v>82</v>
      </c>
      <c r="B3212" s="8" t="s">
        <v>645</v>
      </c>
      <c r="C3212" s="17">
        <v>2018</v>
      </c>
      <c r="D3212" s="9">
        <v>9.0530284380797443</v>
      </c>
      <c r="E3212" s="9">
        <v>10.643195048598285</v>
      </c>
      <c r="F3212" s="9">
        <v>9.4587658036858357</v>
      </c>
      <c r="G3212" s="9">
        <v>10.070900869549176</v>
      </c>
      <c r="H3212" s="9">
        <v>9.7901577408832203</v>
      </c>
      <c r="I3212" s="9">
        <v>2.5</v>
      </c>
    </row>
    <row r="3213" spans="1:9" x14ac:dyDescent="0.25">
      <c r="A3213" s="10" t="s">
        <v>82</v>
      </c>
      <c r="B3213" s="11" t="s">
        <v>645</v>
      </c>
      <c r="C3213" s="18">
        <v>2019</v>
      </c>
      <c r="D3213" s="12">
        <v>16.394642655700384</v>
      </c>
      <c r="E3213" s="12">
        <v>19.355088124849914</v>
      </c>
      <c r="F3213" s="12">
        <v>16.811968003907921</v>
      </c>
      <c r="G3213" s="12">
        <v>18.162838594485383</v>
      </c>
      <c r="H3213" s="12">
        <v>17.59906739398205</v>
      </c>
      <c r="I3213" s="12">
        <v>6.4615384615384617</v>
      </c>
    </row>
    <row r="3214" spans="1:9" x14ac:dyDescent="0.25">
      <c r="A3214" s="7" t="s">
        <v>82</v>
      </c>
      <c r="B3214" s="8" t="s">
        <v>920</v>
      </c>
      <c r="C3214" s="17">
        <v>2015</v>
      </c>
      <c r="D3214" s="9"/>
      <c r="E3214" s="9"/>
      <c r="F3214" s="9"/>
      <c r="G3214" s="9"/>
      <c r="H3214" s="9"/>
      <c r="I3214" s="9"/>
    </row>
    <row r="3215" spans="1:9" x14ac:dyDescent="0.25">
      <c r="A3215" s="7" t="s">
        <v>82</v>
      </c>
      <c r="B3215" s="8" t="s">
        <v>920</v>
      </c>
      <c r="C3215" s="17">
        <v>2016</v>
      </c>
      <c r="D3215" s="9"/>
      <c r="E3215" s="9"/>
      <c r="F3215" s="9"/>
      <c r="G3215" s="9"/>
      <c r="H3215" s="9"/>
      <c r="I3215" s="9"/>
    </row>
    <row r="3216" spans="1:9" x14ac:dyDescent="0.25">
      <c r="A3216" s="7" t="s">
        <v>82</v>
      </c>
      <c r="B3216" s="8" t="s">
        <v>920</v>
      </c>
      <c r="C3216" s="17">
        <v>2017</v>
      </c>
      <c r="D3216" s="9"/>
      <c r="E3216" s="9"/>
      <c r="F3216" s="9"/>
      <c r="G3216" s="9"/>
      <c r="H3216" s="9"/>
      <c r="I3216" s="9"/>
    </row>
    <row r="3217" spans="1:9" x14ac:dyDescent="0.25">
      <c r="A3217" s="7" t="s">
        <v>82</v>
      </c>
      <c r="B3217" s="8" t="s">
        <v>920</v>
      </c>
      <c r="C3217" s="17">
        <v>2018</v>
      </c>
      <c r="D3217" s="9"/>
      <c r="E3217" s="9"/>
      <c r="F3217" s="9"/>
      <c r="G3217" s="9"/>
      <c r="H3217" s="9"/>
      <c r="I3217" s="9"/>
    </row>
    <row r="3218" spans="1:9" x14ac:dyDescent="0.25">
      <c r="A3218" s="7" t="s">
        <v>82</v>
      </c>
      <c r="B3218" s="8" t="s">
        <v>646</v>
      </c>
      <c r="C3218" s="17">
        <v>2015</v>
      </c>
      <c r="D3218" s="9">
        <v>12.940211640211642</v>
      </c>
      <c r="E3218" s="9">
        <v>18.953283876322889</v>
      </c>
      <c r="F3218" s="9">
        <v>16.304761904761907</v>
      </c>
      <c r="G3218" s="9"/>
      <c r="H3218" s="9"/>
      <c r="I3218" s="9"/>
    </row>
    <row r="3219" spans="1:9" x14ac:dyDescent="0.25">
      <c r="A3219" s="7" t="s">
        <v>82</v>
      </c>
      <c r="B3219" s="8" t="s">
        <v>646</v>
      </c>
      <c r="C3219" s="17">
        <v>2016</v>
      </c>
      <c r="D3219" s="9">
        <v>33.10534608515681</v>
      </c>
      <c r="E3219" s="9">
        <v>36.164617486338805</v>
      </c>
      <c r="F3219" s="9">
        <v>30.922619047619051</v>
      </c>
      <c r="G3219" s="9"/>
      <c r="H3219" s="9"/>
      <c r="I3219" s="9"/>
    </row>
    <row r="3220" spans="1:9" x14ac:dyDescent="0.25">
      <c r="A3220" s="7" t="s">
        <v>82</v>
      </c>
      <c r="B3220" s="8" t="s">
        <v>646</v>
      </c>
      <c r="C3220" s="17">
        <v>2017</v>
      </c>
      <c r="D3220" s="9">
        <v>14.769915674603171</v>
      </c>
      <c r="E3220" s="9">
        <v>20.509890764809612</v>
      </c>
      <c r="F3220" s="9">
        <v>14.205357142857141</v>
      </c>
      <c r="G3220" s="9"/>
      <c r="H3220" s="9"/>
      <c r="I3220" s="9"/>
    </row>
    <row r="3221" spans="1:9" x14ac:dyDescent="0.25">
      <c r="A3221" s="7" t="s">
        <v>82</v>
      </c>
      <c r="B3221" s="8" t="s">
        <v>646</v>
      </c>
      <c r="C3221" s="17">
        <v>2018</v>
      </c>
      <c r="D3221" s="9">
        <v>3.9993186646639334</v>
      </c>
      <c r="E3221" s="9">
        <v>4.5132058287796006</v>
      </c>
      <c r="F3221" s="9">
        <v>4.5555555555555562</v>
      </c>
      <c r="G3221" s="9"/>
      <c r="H3221" s="9"/>
      <c r="I3221" s="9"/>
    </row>
    <row r="3222" spans="1:9" x14ac:dyDescent="0.25">
      <c r="A3222" s="10" t="s">
        <v>82</v>
      </c>
      <c r="B3222" s="11" t="s">
        <v>646</v>
      </c>
      <c r="C3222" s="18">
        <v>2019</v>
      </c>
      <c r="D3222" s="12">
        <v>10.480668756530825</v>
      </c>
      <c r="E3222" s="12">
        <v>10.650956284153006</v>
      </c>
      <c r="F3222" s="12">
        <v>10.178571428571429</v>
      </c>
      <c r="G3222" s="12"/>
      <c r="H3222" s="12"/>
      <c r="I3222" s="12"/>
    </row>
    <row r="3223" spans="1:9" x14ac:dyDescent="0.25">
      <c r="A3223" s="7" t="s">
        <v>82</v>
      </c>
      <c r="B3223" s="8" t="s">
        <v>140</v>
      </c>
      <c r="C3223" s="17">
        <v>2015</v>
      </c>
      <c r="D3223" s="9"/>
      <c r="E3223" s="9"/>
      <c r="F3223" s="9"/>
      <c r="G3223" s="9"/>
      <c r="H3223" s="9"/>
      <c r="I3223" s="9"/>
    </row>
    <row r="3224" spans="1:9" x14ac:dyDescent="0.25">
      <c r="A3224" s="7" t="s">
        <v>82</v>
      </c>
      <c r="B3224" s="8" t="s">
        <v>140</v>
      </c>
      <c r="C3224" s="17">
        <v>2016</v>
      </c>
      <c r="D3224" s="9"/>
      <c r="E3224" s="9"/>
      <c r="F3224" s="9"/>
      <c r="G3224" s="9"/>
      <c r="H3224" s="9"/>
      <c r="I3224" s="9"/>
    </row>
    <row r="3225" spans="1:9" x14ac:dyDescent="0.25">
      <c r="A3225" s="7" t="s">
        <v>82</v>
      </c>
      <c r="B3225" s="8" t="s">
        <v>140</v>
      </c>
      <c r="C3225" s="17">
        <v>2017</v>
      </c>
      <c r="D3225" s="9"/>
      <c r="E3225" s="9"/>
      <c r="F3225" s="9"/>
      <c r="G3225" s="9"/>
      <c r="H3225" s="9"/>
      <c r="I3225" s="9"/>
    </row>
    <row r="3226" spans="1:9" x14ac:dyDescent="0.25">
      <c r="A3226" s="7" t="s">
        <v>82</v>
      </c>
      <c r="B3226" s="8" t="s">
        <v>140</v>
      </c>
      <c r="C3226" s="17">
        <v>2018</v>
      </c>
      <c r="D3226" s="9"/>
      <c r="E3226" s="9"/>
      <c r="F3226" s="9"/>
      <c r="G3226" s="9"/>
      <c r="H3226" s="9"/>
      <c r="I3226" s="9"/>
    </row>
    <row r="3227" spans="1:9" x14ac:dyDescent="0.25">
      <c r="A3227" s="7" t="s">
        <v>82</v>
      </c>
      <c r="B3227" s="8" t="s">
        <v>647</v>
      </c>
      <c r="C3227" s="17">
        <v>2015</v>
      </c>
      <c r="D3227" s="9">
        <v>10.270511737896408</v>
      </c>
      <c r="E3227" s="9">
        <v>11.659272584779414</v>
      </c>
      <c r="F3227" s="9">
        <v>15.215704126228689</v>
      </c>
      <c r="G3227" s="9"/>
      <c r="H3227" s="9"/>
      <c r="I3227" s="9"/>
    </row>
    <row r="3228" spans="1:9" x14ac:dyDescent="0.25">
      <c r="A3228" s="7" t="s">
        <v>82</v>
      </c>
      <c r="B3228" s="8" t="s">
        <v>647</v>
      </c>
      <c r="C3228" s="17">
        <v>2016</v>
      </c>
      <c r="D3228" s="9">
        <v>10.181327014349749</v>
      </c>
      <c r="E3228" s="9">
        <v>11.629218011546511</v>
      </c>
      <c r="F3228" s="9">
        <v>14.827819865319867</v>
      </c>
      <c r="G3228" s="9"/>
      <c r="H3228" s="9"/>
      <c r="I3228" s="9"/>
    </row>
    <row r="3229" spans="1:9" x14ac:dyDescent="0.25">
      <c r="A3229" s="10" t="s">
        <v>82</v>
      </c>
      <c r="B3229" s="11" t="s">
        <v>647</v>
      </c>
      <c r="C3229" s="18">
        <v>2019</v>
      </c>
      <c r="D3229" s="12">
        <v>9.9605394605394597</v>
      </c>
      <c r="E3229" s="12">
        <v>11.041632726943615</v>
      </c>
      <c r="F3229" s="12">
        <v>16.210762331838566</v>
      </c>
      <c r="G3229" s="12"/>
      <c r="H3229" s="12"/>
      <c r="I3229" s="12"/>
    </row>
    <row r="3230" spans="1:9" x14ac:dyDescent="0.25">
      <c r="A3230" s="10" t="s">
        <v>82</v>
      </c>
      <c r="B3230" s="11" t="s">
        <v>499</v>
      </c>
      <c r="C3230" s="18">
        <v>2019</v>
      </c>
      <c r="D3230" s="12">
        <v>12.449555950266429</v>
      </c>
      <c r="E3230" s="12">
        <v>12.46875</v>
      </c>
      <c r="F3230" s="12"/>
      <c r="G3230" s="12"/>
      <c r="H3230" s="12"/>
      <c r="I3230" s="12"/>
    </row>
    <row r="3231" spans="1:9" x14ac:dyDescent="0.25">
      <c r="A3231" s="7" t="s">
        <v>82</v>
      </c>
      <c r="B3231" s="8" t="s">
        <v>648</v>
      </c>
      <c r="C3231" s="17">
        <v>2015</v>
      </c>
      <c r="D3231" s="9">
        <v>16.672672672672668</v>
      </c>
      <c r="E3231" s="9"/>
      <c r="F3231" s="9"/>
      <c r="G3231" s="9"/>
      <c r="H3231" s="9"/>
      <c r="I3231" s="9"/>
    </row>
    <row r="3232" spans="1:9" x14ac:dyDescent="0.25">
      <c r="A3232" s="7" t="s">
        <v>82</v>
      </c>
      <c r="B3232" s="8" t="s">
        <v>648</v>
      </c>
      <c r="C3232" s="17">
        <v>2016</v>
      </c>
      <c r="D3232" s="9">
        <v>16.884615384615383</v>
      </c>
      <c r="E3232" s="9"/>
      <c r="F3232" s="9"/>
      <c r="G3232" s="9"/>
      <c r="H3232" s="9"/>
      <c r="I3232" s="9"/>
    </row>
    <row r="3233" spans="1:9" x14ac:dyDescent="0.25">
      <c r="A3233" s="7" t="s">
        <v>82</v>
      </c>
      <c r="B3233" s="8" t="s">
        <v>648</v>
      </c>
      <c r="C3233" s="17">
        <v>2017</v>
      </c>
      <c r="D3233" s="9">
        <v>17.199999999999996</v>
      </c>
      <c r="E3233" s="9">
        <v>16</v>
      </c>
      <c r="F3233" s="9"/>
      <c r="G3233" s="9"/>
      <c r="H3233" s="9"/>
      <c r="I3233" s="9"/>
    </row>
    <row r="3234" spans="1:9" x14ac:dyDescent="0.25">
      <c r="A3234" s="7" t="s">
        <v>82</v>
      </c>
      <c r="B3234" s="8" t="s">
        <v>648</v>
      </c>
      <c r="C3234" s="17">
        <v>2018</v>
      </c>
      <c r="D3234" s="9">
        <v>17.199999999999996</v>
      </c>
      <c r="E3234" s="9">
        <v>16</v>
      </c>
      <c r="F3234" s="9"/>
      <c r="G3234" s="9"/>
      <c r="H3234" s="9"/>
      <c r="I3234" s="9"/>
    </row>
    <row r="3235" spans="1:9" x14ac:dyDescent="0.25">
      <c r="A3235" s="10" t="s">
        <v>82</v>
      </c>
      <c r="B3235" s="11" t="s">
        <v>648</v>
      </c>
      <c r="C3235" s="18">
        <v>2019</v>
      </c>
      <c r="D3235" s="12">
        <v>31.272727272727273</v>
      </c>
      <c r="E3235" s="12">
        <v>29.09090909090909</v>
      </c>
      <c r="F3235" s="12"/>
      <c r="G3235" s="12"/>
      <c r="H3235" s="12"/>
      <c r="I3235" s="12"/>
    </row>
    <row r="3236" spans="1:9" x14ac:dyDescent="0.25">
      <c r="A3236" s="7" t="s">
        <v>82</v>
      </c>
      <c r="B3236" s="8" t="s">
        <v>649</v>
      </c>
      <c r="C3236" s="17">
        <v>2015</v>
      </c>
      <c r="D3236" s="9">
        <v>20</v>
      </c>
      <c r="E3236" s="9">
        <v>20</v>
      </c>
      <c r="F3236" s="9">
        <v>20</v>
      </c>
      <c r="G3236" s="9"/>
      <c r="H3236" s="9"/>
      <c r="I3236" s="9"/>
    </row>
    <row r="3237" spans="1:9" x14ac:dyDescent="0.25">
      <c r="A3237" s="7" t="s">
        <v>82</v>
      </c>
      <c r="B3237" s="8" t="s">
        <v>649</v>
      </c>
      <c r="C3237" s="17">
        <v>2016</v>
      </c>
      <c r="D3237" s="9">
        <v>20</v>
      </c>
      <c r="E3237" s="9">
        <v>20</v>
      </c>
      <c r="F3237" s="9">
        <v>20</v>
      </c>
      <c r="G3237" s="9"/>
      <c r="H3237" s="9"/>
      <c r="I3237" s="9"/>
    </row>
    <row r="3238" spans="1:9" x14ac:dyDescent="0.25">
      <c r="A3238" s="7" t="s">
        <v>82</v>
      </c>
      <c r="B3238" s="8" t="s">
        <v>649</v>
      </c>
      <c r="C3238" s="17">
        <v>2017</v>
      </c>
      <c r="D3238" s="9">
        <v>20</v>
      </c>
      <c r="E3238" s="9">
        <v>20</v>
      </c>
      <c r="F3238" s="9">
        <v>20</v>
      </c>
      <c r="G3238" s="9"/>
      <c r="H3238" s="9"/>
      <c r="I3238" s="9"/>
    </row>
    <row r="3239" spans="1:9" x14ac:dyDescent="0.25">
      <c r="A3239" s="10" t="s">
        <v>82</v>
      </c>
      <c r="B3239" s="11" t="s">
        <v>649</v>
      </c>
      <c r="C3239" s="18">
        <v>2019</v>
      </c>
      <c r="D3239" s="12">
        <v>36.92307692307692</v>
      </c>
      <c r="E3239" s="12">
        <v>36.92307692307692</v>
      </c>
      <c r="F3239" s="12">
        <v>36.92307692307692</v>
      </c>
      <c r="G3239" s="12"/>
      <c r="H3239" s="12"/>
      <c r="I3239" s="12"/>
    </row>
    <row r="3240" spans="1:9" x14ac:dyDescent="0.25">
      <c r="A3240" s="7" t="s">
        <v>82</v>
      </c>
      <c r="B3240" s="8" t="s">
        <v>650</v>
      </c>
      <c r="C3240" s="17">
        <v>2015</v>
      </c>
      <c r="D3240" s="9">
        <v>16.667797418852903</v>
      </c>
      <c r="E3240" s="9">
        <v>15.68675368952813</v>
      </c>
      <c r="F3240" s="9">
        <v>15.727719511456398</v>
      </c>
      <c r="G3240" s="9">
        <v>16.491501238176429</v>
      </c>
      <c r="H3240" s="9"/>
      <c r="I3240" s="9"/>
    </row>
    <row r="3241" spans="1:9" x14ac:dyDescent="0.25">
      <c r="A3241" s="7" t="s">
        <v>82</v>
      </c>
      <c r="B3241" s="8" t="s">
        <v>650</v>
      </c>
      <c r="C3241" s="17">
        <v>2016</v>
      </c>
      <c r="D3241" s="9">
        <v>17.730277303190523</v>
      </c>
      <c r="E3241" s="9">
        <v>16.494941097693786</v>
      </c>
      <c r="F3241" s="9">
        <v>16.610411381009083</v>
      </c>
      <c r="G3241" s="9">
        <v>15.520833333333337</v>
      </c>
      <c r="H3241" s="9"/>
      <c r="I3241" s="9"/>
    </row>
    <row r="3242" spans="1:9" x14ac:dyDescent="0.25">
      <c r="A3242" s="7" t="s">
        <v>82</v>
      </c>
      <c r="B3242" s="8" t="s">
        <v>650</v>
      </c>
      <c r="C3242" s="17">
        <v>2017</v>
      </c>
      <c r="D3242" s="9">
        <v>36.916654300661207</v>
      </c>
      <c r="E3242" s="9">
        <v>35.330866227717451</v>
      </c>
      <c r="F3242" s="9">
        <v>35.462063204868585</v>
      </c>
      <c r="G3242" s="9">
        <v>30.861169140107588</v>
      </c>
      <c r="H3242" s="9"/>
      <c r="I3242" s="9"/>
    </row>
    <row r="3243" spans="1:9" x14ac:dyDescent="0.25">
      <c r="A3243" s="7" t="s">
        <v>82</v>
      </c>
      <c r="B3243" s="8" t="s">
        <v>650</v>
      </c>
      <c r="C3243" s="17">
        <v>2018</v>
      </c>
      <c r="D3243" s="9">
        <v>18.683538809814355</v>
      </c>
      <c r="E3243" s="9">
        <v>17.753031417887755</v>
      </c>
      <c r="F3243" s="9">
        <v>17.79763513014295</v>
      </c>
      <c r="G3243" s="9">
        <v>15.537560757955495</v>
      </c>
      <c r="H3243" s="9"/>
      <c r="I3243" s="9"/>
    </row>
    <row r="3244" spans="1:9" x14ac:dyDescent="0.25">
      <c r="A3244" s="10" t="s">
        <v>82</v>
      </c>
      <c r="B3244" s="11" t="s">
        <v>650</v>
      </c>
      <c r="C3244" s="18">
        <v>2019</v>
      </c>
      <c r="D3244" s="12">
        <v>21.465095177294852</v>
      </c>
      <c r="E3244" s="12">
        <v>20.388885423813385</v>
      </c>
      <c r="F3244" s="12">
        <v>20.005357142857143</v>
      </c>
      <c r="G3244" s="12">
        <v>23.537500000000001</v>
      </c>
      <c r="H3244" s="12"/>
      <c r="I3244" s="12"/>
    </row>
    <row r="3245" spans="1:9" x14ac:dyDescent="0.25">
      <c r="A3245" s="7" t="s">
        <v>82</v>
      </c>
      <c r="B3245" s="8" t="s">
        <v>501</v>
      </c>
      <c r="C3245" s="17">
        <v>2015</v>
      </c>
      <c r="D3245" s="9"/>
      <c r="E3245" s="9"/>
      <c r="F3245" s="9"/>
      <c r="G3245" s="9"/>
      <c r="H3245" s="9"/>
      <c r="I3245" s="9"/>
    </row>
    <row r="3246" spans="1:9" x14ac:dyDescent="0.25">
      <c r="A3246" s="7" t="s">
        <v>82</v>
      </c>
      <c r="B3246" s="8" t="s">
        <v>501</v>
      </c>
      <c r="C3246" s="17">
        <v>2016</v>
      </c>
      <c r="D3246" s="9">
        <v>23</v>
      </c>
      <c r="E3246" s="9"/>
      <c r="F3246" s="9"/>
      <c r="G3246" s="9"/>
      <c r="H3246" s="9"/>
      <c r="I3246" s="9"/>
    </row>
    <row r="3247" spans="1:9" x14ac:dyDescent="0.25">
      <c r="A3247" s="7" t="s">
        <v>82</v>
      </c>
      <c r="B3247" s="8" t="s">
        <v>501</v>
      </c>
      <c r="C3247" s="17">
        <v>2017</v>
      </c>
      <c r="D3247" s="9">
        <v>23</v>
      </c>
      <c r="E3247" s="9"/>
      <c r="F3247" s="9"/>
      <c r="G3247" s="9"/>
      <c r="H3247" s="9"/>
      <c r="I3247" s="9"/>
    </row>
    <row r="3248" spans="1:9" x14ac:dyDescent="0.25">
      <c r="A3248" s="7" t="s">
        <v>82</v>
      </c>
      <c r="B3248" s="8" t="s">
        <v>501</v>
      </c>
      <c r="C3248" s="17">
        <v>2018</v>
      </c>
      <c r="D3248" s="9">
        <v>23.231775300171527</v>
      </c>
      <c r="E3248" s="9"/>
      <c r="F3248" s="9"/>
      <c r="G3248" s="9"/>
      <c r="H3248" s="9"/>
      <c r="I3248" s="9"/>
    </row>
    <row r="3249" spans="1:9" x14ac:dyDescent="0.25">
      <c r="A3249" s="10" t="s">
        <v>82</v>
      </c>
      <c r="B3249" s="11" t="s">
        <v>501</v>
      </c>
      <c r="C3249" s="18">
        <v>2019</v>
      </c>
      <c r="D3249" s="12">
        <v>23</v>
      </c>
      <c r="E3249" s="12"/>
      <c r="F3249" s="12"/>
      <c r="G3249" s="12"/>
      <c r="H3249" s="12"/>
      <c r="I3249" s="12"/>
    </row>
    <row r="3250" spans="1:9" x14ac:dyDescent="0.25">
      <c r="A3250" s="10" t="s">
        <v>82</v>
      </c>
      <c r="B3250" s="11" t="s">
        <v>501</v>
      </c>
      <c r="C3250" s="18">
        <v>2020</v>
      </c>
      <c r="D3250" s="12">
        <v>23</v>
      </c>
      <c r="E3250" s="12"/>
      <c r="F3250" s="12"/>
      <c r="G3250" s="12"/>
      <c r="H3250" s="12"/>
      <c r="I3250" s="12"/>
    </row>
    <row r="3251" spans="1:9" x14ac:dyDescent="0.25">
      <c r="A3251" s="7" t="s">
        <v>82</v>
      </c>
      <c r="B3251" s="8" t="s">
        <v>182</v>
      </c>
      <c r="C3251" s="17">
        <v>2015</v>
      </c>
      <c r="D3251" s="9"/>
      <c r="E3251" s="9"/>
      <c r="F3251" s="9"/>
      <c r="G3251" s="9"/>
      <c r="H3251" s="9"/>
      <c r="I3251" s="9"/>
    </row>
    <row r="3252" spans="1:9" x14ac:dyDescent="0.25">
      <c r="A3252" s="7" t="s">
        <v>82</v>
      </c>
      <c r="B3252" s="8" t="s">
        <v>182</v>
      </c>
      <c r="C3252" s="17">
        <v>2016</v>
      </c>
      <c r="D3252" s="9"/>
      <c r="E3252" s="9"/>
      <c r="F3252" s="9"/>
      <c r="G3252" s="9"/>
      <c r="H3252" s="9"/>
      <c r="I3252" s="9"/>
    </row>
    <row r="3253" spans="1:9" x14ac:dyDescent="0.25">
      <c r="A3253" s="7" t="s">
        <v>82</v>
      </c>
      <c r="B3253" s="8" t="s">
        <v>182</v>
      </c>
      <c r="C3253" s="17">
        <v>2017</v>
      </c>
      <c r="D3253" s="9"/>
      <c r="E3253" s="9"/>
      <c r="F3253" s="9"/>
      <c r="G3253" s="9"/>
      <c r="H3253" s="9"/>
      <c r="I3253" s="9"/>
    </row>
    <row r="3254" spans="1:9" x14ac:dyDescent="0.25">
      <c r="A3254" s="7" t="s">
        <v>82</v>
      </c>
      <c r="B3254" s="8" t="s">
        <v>182</v>
      </c>
      <c r="C3254" s="17">
        <v>2018</v>
      </c>
      <c r="D3254" s="9"/>
      <c r="E3254" s="9"/>
      <c r="F3254" s="9"/>
      <c r="G3254" s="9"/>
      <c r="H3254" s="9"/>
      <c r="I3254" s="9"/>
    </row>
    <row r="3255" spans="1:9" x14ac:dyDescent="0.25">
      <c r="A3255" s="7" t="s">
        <v>82</v>
      </c>
      <c r="B3255" s="8" t="s">
        <v>651</v>
      </c>
      <c r="C3255" s="17">
        <v>2015</v>
      </c>
      <c r="D3255" s="9">
        <v>11.18799934711978</v>
      </c>
      <c r="E3255" s="9">
        <v>12.933842872166499</v>
      </c>
      <c r="F3255" s="9">
        <v>15.464698296107231</v>
      </c>
      <c r="G3255" s="9">
        <v>12.194444444444445</v>
      </c>
      <c r="H3255" s="9"/>
      <c r="I3255" s="9"/>
    </row>
    <row r="3256" spans="1:9" x14ac:dyDescent="0.25">
      <c r="A3256" s="7" t="s">
        <v>82</v>
      </c>
      <c r="B3256" s="8" t="s">
        <v>651</v>
      </c>
      <c r="C3256" s="17">
        <v>2016</v>
      </c>
      <c r="D3256" s="9">
        <v>9.9081479299361295</v>
      </c>
      <c r="E3256" s="9">
        <v>11.987303606640955</v>
      </c>
      <c r="F3256" s="9">
        <v>14.840294060259639</v>
      </c>
      <c r="G3256" s="9">
        <v>12.305555555555557</v>
      </c>
      <c r="H3256" s="9"/>
      <c r="I3256" s="9"/>
    </row>
    <row r="3257" spans="1:9" x14ac:dyDescent="0.25">
      <c r="A3257" s="7" t="s">
        <v>82</v>
      </c>
      <c r="B3257" s="8" t="s">
        <v>110</v>
      </c>
      <c r="C3257" s="17">
        <v>2015</v>
      </c>
      <c r="D3257" s="9"/>
      <c r="E3257" s="9"/>
      <c r="F3257" s="9"/>
      <c r="G3257" s="9"/>
      <c r="H3257" s="9"/>
      <c r="I3257" s="9"/>
    </row>
    <row r="3258" spans="1:9" x14ac:dyDescent="0.25">
      <c r="A3258" s="7" t="s">
        <v>82</v>
      </c>
      <c r="B3258" s="8" t="s">
        <v>110</v>
      </c>
      <c r="C3258" s="17">
        <v>2016</v>
      </c>
      <c r="D3258" s="9"/>
      <c r="E3258" s="9"/>
      <c r="F3258" s="9"/>
      <c r="G3258" s="9"/>
      <c r="H3258" s="9"/>
      <c r="I3258" s="9"/>
    </row>
    <row r="3259" spans="1:9" x14ac:dyDescent="0.25">
      <c r="A3259" s="7" t="s">
        <v>82</v>
      </c>
      <c r="B3259" s="8" t="s">
        <v>110</v>
      </c>
      <c r="C3259" s="17">
        <v>2017</v>
      </c>
      <c r="D3259" s="9"/>
      <c r="E3259" s="9"/>
      <c r="F3259" s="9"/>
      <c r="G3259" s="9"/>
      <c r="H3259" s="9"/>
      <c r="I3259" s="9"/>
    </row>
    <row r="3260" spans="1:9" x14ac:dyDescent="0.25">
      <c r="A3260" s="10" t="s">
        <v>82</v>
      </c>
      <c r="B3260" s="14" t="s">
        <v>110</v>
      </c>
      <c r="C3260" s="18">
        <v>2019</v>
      </c>
      <c r="D3260" s="12"/>
      <c r="E3260" s="12"/>
      <c r="F3260" s="12"/>
      <c r="G3260" s="12"/>
      <c r="H3260" s="12"/>
      <c r="I3260" s="12"/>
    </row>
    <row r="3261" spans="1:9" x14ac:dyDescent="0.25">
      <c r="A3261" s="7" t="s">
        <v>82</v>
      </c>
      <c r="B3261" s="8" t="s">
        <v>652</v>
      </c>
      <c r="C3261" s="17">
        <v>2015</v>
      </c>
      <c r="D3261" s="9">
        <v>30</v>
      </c>
      <c r="E3261" s="9"/>
      <c r="F3261" s="9"/>
      <c r="G3261" s="9"/>
      <c r="H3261" s="9"/>
      <c r="I3261" s="9"/>
    </row>
    <row r="3262" spans="1:9" x14ac:dyDescent="0.25">
      <c r="A3262" s="7" t="s">
        <v>82</v>
      </c>
      <c r="B3262" s="8" t="s">
        <v>652</v>
      </c>
      <c r="C3262" s="17">
        <v>2016</v>
      </c>
      <c r="D3262" s="9"/>
      <c r="E3262" s="9"/>
      <c r="F3262" s="9"/>
      <c r="G3262" s="9"/>
      <c r="H3262" s="9"/>
      <c r="I3262" s="9"/>
    </row>
    <row r="3263" spans="1:9" x14ac:dyDescent="0.25">
      <c r="A3263" s="7" t="s">
        <v>82</v>
      </c>
      <c r="B3263" s="8" t="s">
        <v>652</v>
      </c>
      <c r="C3263" s="17">
        <v>2017</v>
      </c>
      <c r="D3263" s="9"/>
      <c r="E3263" s="9"/>
      <c r="F3263" s="9"/>
      <c r="G3263" s="9"/>
      <c r="H3263" s="9"/>
      <c r="I3263" s="9"/>
    </row>
    <row r="3264" spans="1:9" x14ac:dyDescent="0.25">
      <c r="A3264" s="7" t="s">
        <v>82</v>
      </c>
      <c r="B3264" s="8" t="s">
        <v>652</v>
      </c>
      <c r="C3264" s="17">
        <v>2018</v>
      </c>
      <c r="D3264" s="9"/>
      <c r="E3264" s="9"/>
      <c r="F3264" s="9"/>
      <c r="G3264" s="9"/>
      <c r="H3264" s="9"/>
      <c r="I3264" s="9"/>
    </row>
    <row r="3265" spans="1:9" x14ac:dyDescent="0.25">
      <c r="A3265" s="7" t="s">
        <v>82</v>
      </c>
      <c r="B3265" s="8" t="s">
        <v>653</v>
      </c>
      <c r="C3265" s="17">
        <v>2017</v>
      </c>
      <c r="D3265" s="9">
        <v>11</v>
      </c>
      <c r="E3265" s="9"/>
      <c r="F3265" s="9"/>
      <c r="G3265" s="9"/>
      <c r="H3265" s="9"/>
      <c r="I3265" s="9"/>
    </row>
    <row r="3266" spans="1:9" x14ac:dyDescent="0.25">
      <c r="A3266" s="7" t="s">
        <v>82</v>
      </c>
      <c r="B3266" s="8" t="s">
        <v>653</v>
      </c>
      <c r="C3266" s="17">
        <v>2018</v>
      </c>
      <c r="D3266" s="9">
        <v>11</v>
      </c>
      <c r="E3266" s="9"/>
      <c r="F3266" s="9"/>
      <c r="G3266" s="9"/>
      <c r="H3266" s="9"/>
      <c r="I3266" s="9"/>
    </row>
    <row r="3267" spans="1:9" x14ac:dyDescent="0.25">
      <c r="A3267" s="10" t="s">
        <v>82</v>
      </c>
      <c r="B3267" s="11" t="s">
        <v>653</v>
      </c>
      <c r="C3267" s="18">
        <v>2019</v>
      </c>
      <c r="D3267" s="12">
        <v>20.307692307692307</v>
      </c>
      <c r="E3267" s="12"/>
      <c r="F3267" s="12"/>
      <c r="G3267" s="12"/>
      <c r="H3267" s="12"/>
      <c r="I3267" s="12"/>
    </row>
    <row r="3268" spans="1:9" x14ac:dyDescent="0.25">
      <c r="A3268" s="10" t="s">
        <v>82</v>
      </c>
      <c r="B3268" s="11" t="s">
        <v>653</v>
      </c>
      <c r="C3268" s="18">
        <v>2020</v>
      </c>
      <c r="D3268" s="12">
        <v>11</v>
      </c>
      <c r="E3268" s="12"/>
      <c r="F3268" s="12"/>
      <c r="G3268" s="12"/>
      <c r="H3268" s="12"/>
      <c r="I3268" s="12"/>
    </row>
    <row r="3269" spans="1:9" x14ac:dyDescent="0.25">
      <c r="A3269" s="7" t="s">
        <v>82</v>
      </c>
      <c r="B3269" s="8" t="s">
        <v>654</v>
      </c>
      <c r="C3269" s="17">
        <v>2015</v>
      </c>
      <c r="D3269" s="9">
        <v>9</v>
      </c>
      <c r="E3269" s="9">
        <v>9</v>
      </c>
      <c r="F3269" s="9">
        <v>9</v>
      </c>
      <c r="G3269" s="9"/>
      <c r="H3269" s="9"/>
      <c r="I3269" s="9"/>
    </row>
    <row r="3270" spans="1:9" x14ac:dyDescent="0.25">
      <c r="A3270" s="7" t="s">
        <v>82</v>
      </c>
      <c r="B3270" s="8" t="s">
        <v>654</v>
      </c>
      <c r="C3270" s="17">
        <v>2016</v>
      </c>
      <c r="D3270" s="9">
        <v>16</v>
      </c>
      <c r="E3270" s="9">
        <v>16</v>
      </c>
      <c r="F3270" s="9">
        <v>16</v>
      </c>
      <c r="G3270" s="9"/>
      <c r="H3270" s="9"/>
      <c r="I3270" s="9"/>
    </row>
    <row r="3271" spans="1:9" x14ac:dyDescent="0.25">
      <c r="A3271" s="7" t="s">
        <v>82</v>
      </c>
      <c r="B3271" s="8" t="s">
        <v>655</v>
      </c>
      <c r="C3271" s="17">
        <v>2015</v>
      </c>
      <c r="D3271" s="9">
        <v>23.470015264571444</v>
      </c>
      <c r="E3271" s="9">
        <v>25.052458641969583</v>
      </c>
      <c r="F3271" s="9">
        <v>25.324555043114323</v>
      </c>
      <c r="G3271" s="9">
        <v>27.988095238095237</v>
      </c>
      <c r="H3271" s="9"/>
      <c r="I3271" s="9"/>
    </row>
    <row r="3272" spans="1:9" x14ac:dyDescent="0.25">
      <c r="A3272" s="7" t="s">
        <v>82</v>
      </c>
      <c r="B3272" s="8" t="s">
        <v>655</v>
      </c>
      <c r="C3272" s="17">
        <v>2016</v>
      </c>
      <c r="D3272" s="9">
        <v>19.290511677703879</v>
      </c>
      <c r="E3272" s="9">
        <v>19.218193767186278</v>
      </c>
      <c r="F3272" s="9">
        <v>18.145572861743883</v>
      </c>
      <c r="G3272" s="9">
        <v>30.794444444444441</v>
      </c>
      <c r="H3272" s="9"/>
      <c r="I3272" s="9"/>
    </row>
    <row r="3273" spans="1:9" x14ac:dyDescent="0.25">
      <c r="A3273" s="7" t="s">
        <v>82</v>
      </c>
      <c r="B3273" s="8" t="s">
        <v>655</v>
      </c>
      <c r="C3273" s="17">
        <v>2017</v>
      </c>
      <c r="D3273" s="9">
        <v>19.259101825380153</v>
      </c>
      <c r="E3273" s="9">
        <v>13.087030959210816</v>
      </c>
      <c r="F3273" s="9">
        <v>14.559567410271448</v>
      </c>
      <c r="G3273" s="9">
        <v>16.347222222222221</v>
      </c>
      <c r="H3273" s="9"/>
      <c r="I3273" s="9"/>
    </row>
    <row r="3274" spans="1:9" x14ac:dyDescent="0.25">
      <c r="A3274" s="7" t="s">
        <v>82</v>
      </c>
      <c r="B3274" s="8" t="s">
        <v>655</v>
      </c>
      <c r="C3274" s="17">
        <v>2018</v>
      </c>
      <c r="D3274" s="9">
        <v>17.977971188434978</v>
      </c>
      <c r="E3274" s="9">
        <v>12.45523871927152</v>
      </c>
      <c r="F3274" s="9">
        <v>13.58139757206402</v>
      </c>
      <c r="G3274" s="9">
        <v>8.3844278586792313</v>
      </c>
      <c r="H3274" s="9"/>
      <c r="I3274" s="9"/>
    </row>
    <row r="3275" spans="1:9" x14ac:dyDescent="0.25">
      <c r="A3275" s="10" t="s">
        <v>82</v>
      </c>
      <c r="B3275" s="11" t="s">
        <v>655</v>
      </c>
      <c r="C3275" s="18">
        <v>2019</v>
      </c>
      <c r="D3275" s="12">
        <v>11.23789415706614</v>
      </c>
      <c r="E3275" s="12">
        <v>11.801377444348789</v>
      </c>
      <c r="F3275" s="12">
        <v>11.925473959468293</v>
      </c>
      <c r="G3275" s="12">
        <v>11.602836879432624</v>
      </c>
      <c r="H3275" s="12"/>
      <c r="I3275" s="12"/>
    </row>
    <row r="3276" spans="1:9" x14ac:dyDescent="0.25">
      <c r="A3276" s="10" t="s">
        <v>82</v>
      </c>
      <c r="B3276" s="11" t="s">
        <v>655</v>
      </c>
      <c r="C3276" s="18">
        <v>2020</v>
      </c>
      <c r="D3276" s="12">
        <f>506.590544268874/12</f>
        <v>42.215878689072831</v>
      </c>
      <c r="E3276" s="12">
        <v>12.441608996539792</v>
      </c>
      <c r="F3276" s="12">
        <v>12.700661000944287</v>
      </c>
      <c r="G3276" s="12">
        <v>27</v>
      </c>
      <c r="H3276" s="12"/>
      <c r="I3276" s="12"/>
    </row>
    <row r="3277" spans="1:9" x14ac:dyDescent="0.25">
      <c r="A3277" s="7" t="s">
        <v>656</v>
      </c>
      <c r="B3277" s="8" t="s">
        <v>657</v>
      </c>
      <c r="C3277" s="17">
        <v>2017</v>
      </c>
      <c r="D3277" s="9">
        <v>20</v>
      </c>
      <c r="E3277" s="9">
        <v>20</v>
      </c>
      <c r="F3277" s="9">
        <v>20</v>
      </c>
      <c r="G3277" s="9"/>
      <c r="H3277" s="9"/>
      <c r="I3277" s="9"/>
    </row>
    <row r="3278" spans="1:9" x14ac:dyDescent="0.25">
      <c r="A3278" s="10" t="s">
        <v>656</v>
      </c>
      <c r="B3278" s="11" t="s">
        <v>657</v>
      </c>
      <c r="C3278" s="18">
        <v>2019</v>
      </c>
      <c r="D3278" s="12">
        <v>32.544920212035485</v>
      </c>
      <c r="E3278" s="12">
        <v>30.060495473366551</v>
      </c>
      <c r="F3278" s="12">
        <v>32.287545787545788</v>
      </c>
      <c r="G3278" s="12">
        <v>11.538461538461538</v>
      </c>
      <c r="H3278" s="12"/>
      <c r="I3278" s="12"/>
    </row>
    <row r="3279" spans="1:9" x14ac:dyDescent="0.25">
      <c r="A3279" s="7" t="s">
        <v>656</v>
      </c>
      <c r="B3279" s="8" t="s">
        <v>658</v>
      </c>
      <c r="C3279" s="17">
        <v>2015</v>
      </c>
      <c r="D3279" s="9">
        <v>19.9923371041458</v>
      </c>
      <c r="E3279" s="9">
        <v>20</v>
      </c>
      <c r="F3279" s="9"/>
      <c r="G3279" s="9"/>
      <c r="H3279" s="9"/>
      <c r="I3279" s="9"/>
    </row>
    <row r="3280" spans="1:9" x14ac:dyDescent="0.25">
      <c r="A3280" s="7" t="s">
        <v>656</v>
      </c>
      <c r="B3280" s="8" t="s">
        <v>658</v>
      </c>
      <c r="C3280" s="17">
        <v>2016</v>
      </c>
      <c r="D3280" s="9">
        <v>20</v>
      </c>
      <c r="E3280" s="9">
        <v>20</v>
      </c>
      <c r="F3280" s="9"/>
      <c r="G3280" s="9"/>
      <c r="H3280" s="9"/>
      <c r="I3280" s="9"/>
    </row>
    <row r="3281" spans="1:9" x14ac:dyDescent="0.25">
      <c r="A3281" s="7" t="s">
        <v>656</v>
      </c>
      <c r="B3281" s="8" t="s">
        <v>658</v>
      </c>
      <c r="C3281" s="17">
        <v>2017</v>
      </c>
      <c r="D3281" s="9">
        <v>20</v>
      </c>
      <c r="E3281" s="9">
        <v>20</v>
      </c>
      <c r="F3281" s="9"/>
      <c r="G3281" s="9"/>
      <c r="H3281" s="9"/>
      <c r="I3281" s="9"/>
    </row>
    <row r="3282" spans="1:9" x14ac:dyDescent="0.25">
      <c r="A3282" s="7" t="s">
        <v>656</v>
      </c>
      <c r="B3282" s="8" t="s">
        <v>658</v>
      </c>
      <c r="C3282" s="17">
        <v>2018</v>
      </c>
      <c r="D3282" s="9">
        <v>17</v>
      </c>
      <c r="E3282" s="9">
        <v>17</v>
      </c>
      <c r="F3282" s="9"/>
      <c r="G3282" s="9"/>
      <c r="H3282" s="9"/>
      <c r="I3282" s="9"/>
    </row>
    <row r="3283" spans="1:9" x14ac:dyDescent="0.25">
      <c r="A3283" s="10" t="s">
        <v>656</v>
      </c>
      <c r="B3283" s="11" t="s">
        <v>658</v>
      </c>
      <c r="C3283" s="18">
        <v>2019</v>
      </c>
      <c r="D3283" s="12">
        <v>31.385964912280702</v>
      </c>
      <c r="E3283" s="12">
        <v>31.384615384615383</v>
      </c>
      <c r="F3283" s="12"/>
      <c r="G3283" s="12"/>
      <c r="H3283" s="12"/>
      <c r="I3283" s="12"/>
    </row>
    <row r="3284" spans="1:9" x14ac:dyDescent="0.25">
      <c r="A3284" s="10" t="s">
        <v>656</v>
      </c>
      <c r="B3284" s="11" t="s">
        <v>658</v>
      </c>
      <c r="C3284" s="18">
        <v>2020</v>
      </c>
      <c r="D3284" s="12"/>
      <c r="E3284" s="12"/>
      <c r="F3284" s="12"/>
      <c r="G3284" s="12"/>
      <c r="H3284" s="12"/>
      <c r="I3284" s="12"/>
    </row>
    <row r="3285" spans="1:9" x14ac:dyDescent="0.25">
      <c r="A3285" s="7" t="s">
        <v>656</v>
      </c>
      <c r="B3285" s="8" t="s">
        <v>659</v>
      </c>
      <c r="C3285" s="17">
        <v>2015</v>
      </c>
      <c r="D3285" s="9"/>
      <c r="E3285" s="9"/>
      <c r="F3285" s="9"/>
      <c r="G3285" s="9"/>
      <c r="H3285" s="9"/>
      <c r="I3285" s="9"/>
    </row>
    <row r="3286" spans="1:9" x14ac:dyDescent="0.25">
      <c r="A3286" s="7" t="s">
        <v>656</v>
      </c>
      <c r="B3286" s="8" t="s">
        <v>659</v>
      </c>
      <c r="C3286" s="17">
        <v>2016</v>
      </c>
      <c r="D3286" s="9"/>
      <c r="E3286" s="9"/>
      <c r="F3286" s="9"/>
      <c r="G3286" s="9"/>
      <c r="H3286" s="9"/>
      <c r="I3286" s="9"/>
    </row>
    <row r="3287" spans="1:9" x14ac:dyDescent="0.25">
      <c r="A3287" s="7" t="s">
        <v>656</v>
      </c>
      <c r="B3287" s="8" t="s">
        <v>659</v>
      </c>
      <c r="C3287" s="17">
        <v>2017</v>
      </c>
      <c r="D3287" s="9"/>
      <c r="E3287" s="9"/>
      <c r="F3287" s="9"/>
      <c r="G3287" s="9"/>
      <c r="H3287" s="9"/>
      <c r="I3287" s="9"/>
    </row>
    <row r="3288" spans="1:9" x14ac:dyDescent="0.25">
      <c r="A3288" s="7" t="s">
        <v>656</v>
      </c>
      <c r="B3288" s="8" t="s">
        <v>659</v>
      </c>
      <c r="C3288" s="17">
        <v>2018</v>
      </c>
      <c r="D3288" s="9"/>
      <c r="E3288" s="9"/>
      <c r="F3288" s="9"/>
      <c r="G3288" s="9"/>
      <c r="H3288" s="9"/>
      <c r="I3288" s="9"/>
    </row>
    <row r="3289" spans="1:9" x14ac:dyDescent="0.25">
      <c r="A3289" s="10" t="s">
        <v>656</v>
      </c>
      <c r="B3289" s="11" t="s">
        <v>659</v>
      </c>
      <c r="C3289" s="18">
        <v>2019</v>
      </c>
      <c r="D3289" s="12"/>
      <c r="E3289" s="12"/>
      <c r="F3289" s="12"/>
      <c r="G3289" s="12"/>
      <c r="H3289" s="12"/>
      <c r="I3289" s="12"/>
    </row>
    <row r="3290" spans="1:9" x14ac:dyDescent="0.25">
      <c r="A3290" s="7" t="s">
        <v>656</v>
      </c>
      <c r="B3290" s="8" t="s">
        <v>660</v>
      </c>
      <c r="C3290" s="17">
        <v>2015</v>
      </c>
      <c r="D3290" s="9">
        <v>20.370370370370374</v>
      </c>
      <c r="E3290" s="9">
        <v>20</v>
      </c>
      <c r="F3290" s="9"/>
      <c r="G3290" s="9"/>
      <c r="H3290" s="9"/>
      <c r="I3290" s="9"/>
    </row>
    <row r="3291" spans="1:9" x14ac:dyDescent="0.25">
      <c r="A3291" s="7" t="s">
        <v>656</v>
      </c>
      <c r="B3291" s="8" t="s">
        <v>660</v>
      </c>
      <c r="C3291" s="17">
        <v>2016</v>
      </c>
      <c r="D3291" s="9">
        <v>20</v>
      </c>
      <c r="E3291" s="9">
        <v>19.967948717948719</v>
      </c>
      <c r="F3291" s="9"/>
      <c r="G3291" s="9"/>
      <c r="H3291" s="9"/>
      <c r="I3291" s="9"/>
    </row>
    <row r="3292" spans="1:9" x14ac:dyDescent="0.25">
      <c r="A3292" s="7" t="s">
        <v>656</v>
      </c>
      <c r="B3292" s="8" t="s">
        <v>660</v>
      </c>
      <c r="C3292" s="17">
        <v>2017</v>
      </c>
      <c r="D3292" s="9">
        <v>20</v>
      </c>
      <c r="E3292" s="9">
        <v>20</v>
      </c>
      <c r="F3292" s="9"/>
      <c r="G3292" s="9"/>
      <c r="H3292" s="9"/>
      <c r="I3292" s="9"/>
    </row>
    <row r="3293" spans="1:9" x14ac:dyDescent="0.25">
      <c r="A3293" s="7" t="s">
        <v>656</v>
      </c>
      <c r="B3293" s="8" t="s">
        <v>661</v>
      </c>
      <c r="C3293" s="17">
        <v>2016</v>
      </c>
      <c r="D3293" s="9"/>
      <c r="E3293" s="9"/>
      <c r="F3293" s="9"/>
      <c r="G3293" s="9"/>
      <c r="H3293" s="9"/>
      <c r="I3293" s="9"/>
    </row>
    <row r="3294" spans="1:9" x14ac:dyDescent="0.25">
      <c r="A3294" s="7" t="s">
        <v>656</v>
      </c>
      <c r="B3294" s="8" t="s">
        <v>661</v>
      </c>
      <c r="C3294" s="17">
        <v>2017</v>
      </c>
      <c r="D3294" s="9"/>
      <c r="E3294" s="9"/>
      <c r="F3294" s="9"/>
      <c r="G3294" s="9"/>
      <c r="H3294" s="9"/>
      <c r="I3294" s="9"/>
    </row>
    <row r="3295" spans="1:9" x14ac:dyDescent="0.25">
      <c r="A3295" s="7" t="s">
        <v>656</v>
      </c>
      <c r="B3295" s="8" t="s">
        <v>661</v>
      </c>
      <c r="C3295" s="17">
        <v>2018</v>
      </c>
      <c r="D3295" s="9">
        <v>3.6199095022624438E-2</v>
      </c>
      <c r="E3295" s="9"/>
      <c r="F3295" s="9"/>
      <c r="G3295" s="9"/>
      <c r="H3295" s="9"/>
      <c r="I3295" s="9"/>
    </row>
    <row r="3296" spans="1:9" x14ac:dyDescent="0.25">
      <c r="A3296" s="10" t="s">
        <v>656</v>
      </c>
      <c r="B3296" s="11" t="s">
        <v>661</v>
      </c>
      <c r="C3296" s="18">
        <v>2019</v>
      </c>
      <c r="D3296" s="12">
        <v>4.2041435068216268E-2</v>
      </c>
      <c r="E3296" s="12"/>
      <c r="F3296" s="12"/>
      <c r="G3296" s="12"/>
      <c r="H3296" s="12"/>
      <c r="I3296" s="12"/>
    </row>
    <row r="3297" spans="1:9" x14ac:dyDescent="0.25">
      <c r="A3297" s="7" t="s">
        <v>656</v>
      </c>
      <c r="B3297" s="8" t="s">
        <v>921</v>
      </c>
      <c r="C3297" s="17">
        <v>2015</v>
      </c>
      <c r="D3297" s="9"/>
      <c r="E3297" s="9"/>
      <c r="F3297" s="9"/>
      <c r="G3297" s="9"/>
      <c r="H3297" s="9"/>
      <c r="I3297" s="9"/>
    </row>
    <row r="3298" spans="1:9" x14ac:dyDescent="0.25">
      <c r="A3298" s="7" t="s">
        <v>656</v>
      </c>
      <c r="B3298" s="8" t="s">
        <v>921</v>
      </c>
      <c r="C3298" s="17">
        <v>2016</v>
      </c>
      <c r="D3298" s="9"/>
      <c r="E3298" s="9"/>
      <c r="F3298" s="9"/>
      <c r="G3298" s="9"/>
      <c r="H3298" s="9"/>
      <c r="I3298" s="9"/>
    </row>
    <row r="3299" spans="1:9" x14ac:dyDescent="0.25">
      <c r="A3299" s="7" t="s">
        <v>656</v>
      </c>
      <c r="B3299" s="8" t="s">
        <v>921</v>
      </c>
      <c r="C3299" s="17">
        <v>2017</v>
      </c>
      <c r="D3299" s="9"/>
      <c r="E3299" s="9"/>
      <c r="F3299" s="9"/>
      <c r="G3299" s="9"/>
      <c r="H3299" s="9"/>
      <c r="I3299" s="9"/>
    </row>
    <row r="3300" spans="1:9" x14ac:dyDescent="0.25">
      <c r="A3300" s="7" t="s">
        <v>656</v>
      </c>
      <c r="B3300" s="8" t="s">
        <v>921</v>
      </c>
      <c r="C3300" s="17">
        <v>2018</v>
      </c>
      <c r="D3300" s="9"/>
      <c r="E3300" s="9"/>
      <c r="F3300" s="9"/>
      <c r="G3300" s="9"/>
      <c r="H3300" s="9"/>
      <c r="I3300" s="9"/>
    </row>
    <row r="3301" spans="1:9" x14ac:dyDescent="0.25">
      <c r="A3301" s="7" t="s">
        <v>656</v>
      </c>
      <c r="B3301" s="8" t="s">
        <v>662</v>
      </c>
      <c r="C3301" s="17">
        <v>2015</v>
      </c>
      <c r="D3301" s="9">
        <v>11.176515204458719</v>
      </c>
      <c r="E3301" s="9">
        <v>14.033896780113153</v>
      </c>
      <c r="F3301" s="9">
        <v>11.981415153243697</v>
      </c>
      <c r="G3301" s="9">
        <v>14.651185427294728</v>
      </c>
      <c r="H3301" s="9"/>
      <c r="I3301" s="9"/>
    </row>
    <row r="3302" spans="1:9" x14ac:dyDescent="0.25">
      <c r="A3302" s="7" t="s">
        <v>656</v>
      </c>
      <c r="B3302" s="8" t="s">
        <v>662</v>
      </c>
      <c r="C3302" s="17">
        <v>2016</v>
      </c>
      <c r="D3302" s="9">
        <v>11.394704824294033</v>
      </c>
      <c r="E3302" s="9">
        <v>13.732082446541682</v>
      </c>
      <c r="F3302" s="9">
        <v>12.378719392114697</v>
      </c>
      <c r="G3302" s="9">
        <v>15.153971198466495</v>
      </c>
      <c r="H3302" s="9"/>
      <c r="I3302" s="9"/>
    </row>
    <row r="3303" spans="1:9" x14ac:dyDescent="0.25">
      <c r="A3303" s="7" t="s">
        <v>656</v>
      </c>
      <c r="B3303" s="8" t="s">
        <v>662</v>
      </c>
      <c r="C3303" s="17">
        <v>2017</v>
      </c>
      <c r="D3303" s="9">
        <v>11.388969642858411</v>
      </c>
      <c r="E3303" s="9">
        <v>13.028316037424732</v>
      </c>
      <c r="F3303" s="9">
        <v>11.72344045230049</v>
      </c>
      <c r="G3303" s="9">
        <v>13.3906703955639</v>
      </c>
      <c r="H3303" s="9"/>
      <c r="I3303" s="9"/>
    </row>
    <row r="3304" spans="1:9" x14ac:dyDescent="0.25">
      <c r="A3304" s="7" t="s">
        <v>656</v>
      </c>
      <c r="B3304" s="8" t="s">
        <v>662</v>
      </c>
      <c r="C3304" s="17">
        <v>2018</v>
      </c>
      <c r="D3304" s="9">
        <v>11.102685736272882</v>
      </c>
      <c r="E3304" s="9">
        <v>12.028214267253293</v>
      </c>
      <c r="F3304" s="9">
        <v>11.191400920928311</v>
      </c>
      <c r="G3304" s="9">
        <v>11.960602151100217</v>
      </c>
      <c r="H3304" s="9"/>
      <c r="I3304" s="9"/>
    </row>
    <row r="3305" spans="1:9" x14ac:dyDescent="0.25">
      <c r="A3305" s="10" t="s">
        <v>656</v>
      </c>
      <c r="B3305" s="11" t="s">
        <v>662</v>
      </c>
      <c r="C3305" s="18">
        <v>2019</v>
      </c>
      <c r="D3305" s="12">
        <v>11.437972166998012</v>
      </c>
      <c r="E3305" s="12">
        <v>12.169412702630879</v>
      </c>
      <c r="F3305" s="12">
        <v>11.871100223359031</v>
      </c>
      <c r="G3305" s="12">
        <v>13.724612232952882</v>
      </c>
      <c r="H3305" s="12"/>
      <c r="I3305" s="12"/>
    </row>
    <row r="3306" spans="1:9" x14ac:dyDescent="0.25">
      <c r="A3306" s="10" t="s">
        <v>656</v>
      </c>
      <c r="B3306" s="11" t="s">
        <v>662</v>
      </c>
      <c r="C3306" s="18">
        <v>2020</v>
      </c>
      <c r="D3306" s="12">
        <v>10.96473141616929</v>
      </c>
      <c r="E3306" s="12">
        <v>12.291001578670409</v>
      </c>
      <c r="F3306" s="12">
        <v>12.008406647116324</v>
      </c>
      <c r="G3306" s="12">
        <v>14.242268041237113</v>
      </c>
      <c r="H3306" s="12"/>
      <c r="I3306" s="12"/>
    </row>
    <row r="3307" spans="1:9" x14ac:dyDescent="0.25">
      <c r="A3307" s="7" t="s">
        <v>656</v>
      </c>
      <c r="B3307" s="8" t="s">
        <v>663</v>
      </c>
      <c r="C3307" s="17">
        <v>2015</v>
      </c>
      <c r="D3307" s="9"/>
      <c r="E3307" s="9"/>
      <c r="F3307" s="9"/>
      <c r="G3307" s="9"/>
      <c r="H3307" s="9"/>
      <c r="I3307" s="9"/>
    </row>
    <row r="3308" spans="1:9" x14ac:dyDescent="0.25">
      <c r="A3308" s="7" t="s">
        <v>656</v>
      </c>
      <c r="B3308" s="8" t="s">
        <v>663</v>
      </c>
      <c r="C3308" s="17">
        <v>2016</v>
      </c>
      <c r="D3308" s="9"/>
      <c r="E3308" s="9"/>
      <c r="F3308" s="9"/>
      <c r="G3308" s="9"/>
      <c r="H3308" s="9"/>
      <c r="I3308" s="9"/>
    </row>
    <row r="3309" spans="1:9" x14ac:dyDescent="0.25">
      <c r="A3309" s="10" t="s">
        <v>656</v>
      </c>
      <c r="B3309" s="14" t="s">
        <v>663</v>
      </c>
      <c r="C3309" s="18">
        <v>2019</v>
      </c>
      <c r="D3309" s="12"/>
      <c r="E3309" s="12"/>
      <c r="F3309" s="12"/>
      <c r="G3309" s="12"/>
      <c r="H3309" s="12"/>
      <c r="I3309" s="12"/>
    </row>
    <row r="3310" spans="1:9" x14ac:dyDescent="0.25">
      <c r="A3310" s="7" t="s">
        <v>656</v>
      </c>
      <c r="B3310" s="8" t="s">
        <v>664</v>
      </c>
      <c r="C3310" s="17">
        <v>2015</v>
      </c>
      <c r="D3310" s="9">
        <v>17.121276595744686</v>
      </c>
      <c r="E3310" s="9">
        <v>17.807500000000001</v>
      </c>
      <c r="F3310" s="9">
        <v>17.840304182509502</v>
      </c>
      <c r="G3310" s="9">
        <v>17.598930481283421</v>
      </c>
      <c r="H3310" s="9"/>
      <c r="I3310" s="9"/>
    </row>
    <row r="3311" spans="1:9" x14ac:dyDescent="0.25">
      <c r="A3311" s="7" t="s">
        <v>656</v>
      </c>
      <c r="B3311" s="8" t="s">
        <v>664</v>
      </c>
      <c r="C3311" s="17">
        <v>2016</v>
      </c>
      <c r="D3311" s="9">
        <v>22.657112526539283</v>
      </c>
      <c r="E3311" s="9">
        <v>22.088861076345434</v>
      </c>
      <c r="F3311" s="9">
        <v>25.767175572519083</v>
      </c>
      <c r="G3311" s="9"/>
      <c r="H3311" s="9"/>
      <c r="I3311" s="9"/>
    </row>
    <row r="3312" spans="1:9" x14ac:dyDescent="0.25">
      <c r="A3312" s="7" t="s">
        <v>656</v>
      </c>
      <c r="B3312" s="8" t="s">
        <v>664</v>
      </c>
      <c r="C3312" s="17">
        <v>2017</v>
      </c>
      <c r="D3312" s="9">
        <v>18.734717139071055</v>
      </c>
      <c r="E3312" s="9">
        <v>18.493975903614455</v>
      </c>
      <c r="F3312" s="9">
        <v>18.138364779874212</v>
      </c>
      <c r="G3312" s="9"/>
      <c r="H3312" s="9"/>
      <c r="I3312" s="9"/>
    </row>
    <row r="3313" spans="1:9" x14ac:dyDescent="0.25">
      <c r="A3313" s="7" t="s">
        <v>656</v>
      </c>
      <c r="B3313" s="8" t="s">
        <v>665</v>
      </c>
      <c r="C3313" s="17">
        <v>2015</v>
      </c>
      <c r="D3313" s="9">
        <v>15.913002526202954</v>
      </c>
      <c r="E3313" s="9">
        <v>14.542256008196803</v>
      </c>
      <c r="F3313" s="9">
        <v>14.521198488199575</v>
      </c>
      <c r="G3313" s="9">
        <v>17.26491847969918</v>
      </c>
      <c r="H3313" s="9">
        <v>18.73408669915128</v>
      </c>
      <c r="I3313" s="9">
        <v>29.832871825172418</v>
      </c>
    </row>
    <row r="3314" spans="1:9" x14ac:dyDescent="0.25">
      <c r="A3314" s="7" t="s">
        <v>656</v>
      </c>
      <c r="B3314" s="8" t="s">
        <v>665</v>
      </c>
      <c r="C3314" s="17">
        <v>2016</v>
      </c>
      <c r="D3314" s="9">
        <v>15.87676582459595</v>
      </c>
      <c r="E3314" s="9">
        <v>13.433774689676582</v>
      </c>
      <c r="F3314" s="9">
        <v>13.208413589198365</v>
      </c>
      <c r="G3314" s="9">
        <v>16.050562253239821</v>
      </c>
      <c r="H3314" s="9">
        <v>15.991855946505041</v>
      </c>
      <c r="I3314" s="9">
        <v>26.844878767582056</v>
      </c>
    </row>
    <row r="3315" spans="1:9" x14ac:dyDescent="0.25">
      <c r="A3315" s="7" t="s">
        <v>656</v>
      </c>
      <c r="B3315" s="8" t="s">
        <v>665</v>
      </c>
      <c r="C3315" s="17">
        <v>2017</v>
      </c>
      <c r="D3315" s="9">
        <v>16.953171531074947</v>
      </c>
      <c r="E3315" s="9">
        <v>12.987265608081991</v>
      </c>
      <c r="F3315" s="9">
        <v>12.908859769744382</v>
      </c>
      <c r="G3315" s="9">
        <v>15.607486044463537</v>
      </c>
      <c r="H3315" s="9">
        <v>15.318369509761476</v>
      </c>
      <c r="I3315" s="9">
        <v>24.541427951392077</v>
      </c>
    </row>
    <row r="3316" spans="1:9" x14ac:dyDescent="0.25">
      <c r="A3316" s="7" t="s">
        <v>656</v>
      </c>
      <c r="B3316" s="8" t="s">
        <v>665</v>
      </c>
      <c r="C3316" s="17">
        <v>2018</v>
      </c>
      <c r="D3316" s="9">
        <v>17.492228615917366</v>
      </c>
      <c r="E3316" s="9">
        <v>12.782696268370515</v>
      </c>
      <c r="F3316" s="9">
        <v>12.771076838615452</v>
      </c>
      <c r="G3316" s="9">
        <v>15.533144594783572</v>
      </c>
      <c r="H3316" s="9">
        <v>14.993199633266173</v>
      </c>
      <c r="I3316" s="9">
        <v>24.566482067675505</v>
      </c>
    </row>
    <row r="3317" spans="1:9" x14ac:dyDescent="0.25">
      <c r="A3317" s="10" t="s">
        <v>656</v>
      </c>
      <c r="B3317" s="11" t="s">
        <v>665</v>
      </c>
      <c r="C3317" s="18">
        <v>2019</v>
      </c>
      <c r="D3317" s="12">
        <v>34.35749697880744</v>
      </c>
      <c r="E3317" s="12">
        <v>24.572885432461369</v>
      </c>
      <c r="F3317" s="12">
        <v>24.727493825489358</v>
      </c>
      <c r="G3317" s="12">
        <v>29.580357186152852</v>
      </c>
      <c r="H3317" s="12">
        <v>28.153020943197227</v>
      </c>
      <c r="I3317" s="12">
        <v>47.153910288477569</v>
      </c>
    </row>
    <row r="3318" spans="1:9" x14ac:dyDescent="0.25">
      <c r="A3318" s="7" t="s">
        <v>656</v>
      </c>
      <c r="B3318" s="8" t="s">
        <v>922</v>
      </c>
      <c r="C3318" s="17">
        <v>2015</v>
      </c>
      <c r="D3318" s="9"/>
      <c r="E3318" s="9"/>
      <c r="F3318" s="9"/>
      <c r="G3318" s="9"/>
      <c r="H3318" s="9"/>
      <c r="I3318" s="9"/>
    </row>
    <row r="3319" spans="1:9" x14ac:dyDescent="0.25">
      <c r="A3319" s="7" t="s">
        <v>656</v>
      </c>
      <c r="B3319" s="8" t="s">
        <v>666</v>
      </c>
      <c r="C3319" s="17">
        <v>2015</v>
      </c>
      <c r="D3319" s="9">
        <v>20</v>
      </c>
      <c r="E3319" s="9">
        <v>20</v>
      </c>
      <c r="F3319" s="9">
        <v>20</v>
      </c>
      <c r="G3319" s="9"/>
      <c r="H3319" s="9"/>
      <c r="I3319" s="9"/>
    </row>
    <row r="3320" spans="1:9" x14ac:dyDescent="0.25">
      <c r="A3320" s="7" t="s">
        <v>656</v>
      </c>
      <c r="B3320" s="8" t="s">
        <v>666</v>
      </c>
      <c r="C3320" s="17">
        <v>2016</v>
      </c>
      <c r="D3320" s="9">
        <v>20</v>
      </c>
      <c r="E3320" s="9">
        <v>20</v>
      </c>
      <c r="F3320" s="9">
        <v>20</v>
      </c>
      <c r="G3320" s="9"/>
      <c r="H3320" s="9"/>
      <c r="I3320" s="9"/>
    </row>
    <row r="3321" spans="1:9" x14ac:dyDescent="0.25">
      <c r="A3321" s="7" t="s">
        <v>656</v>
      </c>
      <c r="B3321" s="8" t="s">
        <v>666</v>
      </c>
      <c r="C3321" s="17">
        <v>2017</v>
      </c>
      <c r="D3321" s="9">
        <v>20</v>
      </c>
      <c r="E3321" s="9">
        <v>20</v>
      </c>
      <c r="F3321" s="9">
        <v>20</v>
      </c>
      <c r="G3321" s="9"/>
      <c r="H3321" s="9"/>
      <c r="I3321" s="9"/>
    </row>
    <row r="3322" spans="1:9" x14ac:dyDescent="0.25">
      <c r="A3322" s="10" t="s">
        <v>656</v>
      </c>
      <c r="B3322" s="11" t="s">
        <v>666</v>
      </c>
      <c r="C3322" s="18">
        <v>2019</v>
      </c>
      <c r="D3322" s="12">
        <v>36.9538632573652</v>
      </c>
      <c r="E3322" s="12">
        <v>36.924954240390484</v>
      </c>
      <c r="F3322" s="12">
        <v>36.922162804515743</v>
      </c>
      <c r="G3322" s="12"/>
      <c r="H3322" s="12"/>
      <c r="I3322" s="12"/>
    </row>
    <row r="3323" spans="1:9" x14ac:dyDescent="0.25">
      <c r="A3323" s="7" t="s">
        <v>656</v>
      </c>
      <c r="B3323" s="8" t="s">
        <v>667</v>
      </c>
      <c r="C3323" s="17">
        <v>2015</v>
      </c>
      <c r="D3323" s="9">
        <v>13.681202967067374</v>
      </c>
      <c r="E3323" s="9">
        <v>17.106583180680886</v>
      </c>
      <c r="F3323" s="9">
        <v>20.156384468361345</v>
      </c>
      <c r="G3323" s="9"/>
      <c r="H3323" s="9"/>
      <c r="I3323" s="9"/>
    </row>
    <row r="3324" spans="1:9" x14ac:dyDescent="0.25">
      <c r="A3324" s="7" t="s">
        <v>656</v>
      </c>
      <c r="B3324" s="8" t="s">
        <v>667</v>
      </c>
      <c r="C3324" s="17">
        <v>2016</v>
      </c>
      <c r="D3324" s="9">
        <v>13.706585501305561</v>
      </c>
      <c r="E3324" s="9">
        <v>16.749454989867044</v>
      </c>
      <c r="F3324" s="9">
        <v>19.115237713644301</v>
      </c>
      <c r="G3324" s="9"/>
      <c r="H3324" s="9"/>
      <c r="I3324" s="9"/>
    </row>
    <row r="3325" spans="1:9" x14ac:dyDescent="0.25">
      <c r="A3325" s="7" t="s">
        <v>656</v>
      </c>
      <c r="B3325" s="8" t="s">
        <v>667</v>
      </c>
      <c r="C3325" s="17">
        <v>2017</v>
      </c>
      <c r="D3325" s="9">
        <v>13.178065255886883</v>
      </c>
      <c r="E3325" s="9">
        <v>16.121226744681472</v>
      </c>
      <c r="F3325" s="9">
        <v>18.037534178148814</v>
      </c>
      <c r="G3325" s="9"/>
      <c r="H3325" s="9"/>
      <c r="I3325" s="9"/>
    </row>
    <row r="3326" spans="1:9" x14ac:dyDescent="0.25">
      <c r="A3326" s="7" t="s">
        <v>656</v>
      </c>
      <c r="B3326" s="8" t="s">
        <v>667</v>
      </c>
      <c r="C3326" s="17">
        <v>2018</v>
      </c>
      <c r="D3326" s="9">
        <v>13.234271325768688</v>
      </c>
      <c r="E3326" s="9">
        <v>15.774920484528115</v>
      </c>
      <c r="F3326" s="9">
        <v>17.286340192604371</v>
      </c>
      <c r="G3326" s="9"/>
      <c r="H3326" s="9"/>
      <c r="I3326" s="9"/>
    </row>
    <row r="3327" spans="1:9" x14ac:dyDescent="0.25">
      <c r="A3327" s="10" t="s">
        <v>656</v>
      </c>
      <c r="B3327" s="11" t="s">
        <v>668</v>
      </c>
      <c r="C3327" s="18">
        <v>2019</v>
      </c>
      <c r="D3327" s="12">
        <v>12.104612458392772</v>
      </c>
      <c r="E3327" s="12">
        <v>15.43677269200931</v>
      </c>
      <c r="F3327" s="12"/>
      <c r="G3327" s="12"/>
      <c r="H3327" s="12"/>
      <c r="I3327" s="12"/>
    </row>
    <row r="3328" spans="1:9" x14ac:dyDescent="0.25">
      <c r="A3328" s="7" t="s">
        <v>656</v>
      </c>
      <c r="B3328" s="8" t="s">
        <v>669</v>
      </c>
      <c r="C3328" s="17">
        <v>2015</v>
      </c>
      <c r="D3328" s="9"/>
      <c r="E3328" s="9"/>
      <c r="F3328" s="9"/>
      <c r="G3328" s="9"/>
      <c r="H3328" s="9"/>
      <c r="I3328" s="9"/>
    </row>
    <row r="3329" spans="1:9" x14ac:dyDescent="0.25">
      <c r="A3329" s="7" t="s">
        <v>656</v>
      </c>
      <c r="B3329" s="8" t="s">
        <v>669</v>
      </c>
      <c r="C3329" s="17">
        <v>2016</v>
      </c>
      <c r="D3329" s="9"/>
      <c r="E3329" s="9"/>
      <c r="F3329" s="9"/>
      <c r="G3329" s="9"/>
      <c r="H3329" s="9"/>
      <c r="I3329" s="9"/>
    </row>
    <row r="3330" spans="1:9" x14ac:dyDescent="0.25">
      <c r="A3330" s="7" t="s">
        <v>656</v>
      </c>
      <c r="B3330" s="8" t="s">
        <v>669</v>
      </c>
      <c r="C3330" s="17">
        <v>2017</v>
      </c>
      <c r="D3330" s="9"/>
      <c r="E3330" s="9"/>
      <c r="F3330" s="9"/>
      <c r="G3330" s="9"/>
      <c r="H3330" s="9"/>
      <c r="I3330" s="9"/>
    </row>
    <row r="3331" spans="1:9" x14ac:dyDescent="0.25">
      <c r="A3331" s="7" t="s">
        <v>656</v>
      </c>
      <c r="B3331" s="8" t="s">
        <v>669</v>
      </c>
      <c r="C3331" s="17">
        <v>2018</v>
      </c>
      <c r="D3331" s="9"/>
      <c r="E3331" s="9"/>
      <c r="F3331" s="9"/>
      <c r="G3331" s="9"/>
      <c r="H3331" s="9"/>
      <c r="I3331" s="9"/>
    </row>
    <row r="3332" spans="1:9" x14ac:dyDescent="0.25">
      <c r="A3332" s="10" t="s">
        <v>656</v>
      </c>
      <c r="B3332" s="14" t="s">
        <v>669</v>
      </c>
      <c r="C3332" s="18">
        <v>2019</v>
      </c>
      <c r="D3332" s="12"/>
      <c r="E3332" s="12">
        <v>9.9067524115755621</v>
      </c>
      <c r="F3332" s="12"/>
      <c r="G3332" s="12"/>
      <c r="H3332" s="12"/>
      <c r="I3332" s="12"/>
    </row>
    <row r="3333" spans="1:9" x14ac:dyDescent="0.25">
      <c r="A3333" s="7" t="s">
        <v>656</v>
      </c>
      <c r="B3333" s="8" t="s">
        <v>923</v>
      </c>
      <c r="C3333" s="17">
        <v>2015</v>
      </c>
      <c r="D3333" s="9"/>
      <c r="E3333" s="9"/>
      <c r="F3333" s="9"/>
      <c r="G3333" s="9"/>
      <c r="H3333" s="9"/>
      <c r="I3333" s="9"/>
    </row>
    <row r="3334" spans="1:9" x14ac:dyDescent="0.25">
      <c r="A3334" s="7" t="s">
        <v>656</v>
      </c>
      <c r="B3334" s="8" t="s">
        <v>923</v>
      </c>
      <c r="C3334" s="17">
        <v>2016</v>
      </c>
      <c r="D3334" s="9"/>
      <c r="E3334" s="9"/>
      <c r="F3334" s="9"/>
      <c r="G3334" s="9"/>
      <c r="H3334" s="9"/>
      <c r="I3334" s="9"/>
    </row>
    <row r="3335" spans="1:9" x14ac:dyDescent="0.25">
      <c r="A3335" s="7" t="s">
        <v>656</v>
      </c>
      <c r="B3335" s="8" t="s">
        <v>923</v>
      </c>
      <c r="C3335" s="17">
        <v>2017</v>
      </c>
      <c r="D3335" s="9"/>
      <c r="E3335" s="9"/>
      <c r="F3335" s="9"/>
      <c r="G3335" s="9"/>
      <c r="H3335" s="9"/>
      <c r="I3335" s="9"/>
    </row>
    <row r="3336" spans="1:9" x14ac:dyDescent="0.25">
      <c r="A3336" s="7" t="s">
        <v>656</v>
      </c>
      <c r="B3336" s="8" t="s">
        <v>670</v>
      </c>
      <c r="C3336" s="17">
        <v>2015</v>
      </c>
      <c r="D3336" s="9">
        <v>12.363516322304418</v>
      </c>
      <c r="E3336" s="9">
        <v>13.59998241158876</v>
      </c>
      <c r="F3336" s="9">
        <v>15.44294727146597</v>
      </c>
      <c r="G3336" s="9">
        <v>26.096968752626552</v>
      </c>
      <c r="H3336" s="9">
        <v>23.904220779220779</v>
      </c>
      <c r="I3336" s="9"/>
    </row>
    <row r="3337" spans="1:9" x14ac:dyDescent="0.25">
      <c r="A3337" s="7" t="s">
        <v>656</v>
      </c>
      <c r="B3337" s="8" t="s">
        <v>670</v>
      </c>
      <c r="C3337" s="17">
        <v>2016</v>
      </c>
      <c r="D3337" s="9">
        <v>24.641081559893792</v>
      </c>
      <c r="E3337" s="9">
        <v>23.463731936180061</v>
      </c>
      <c r="F3337" s="9">
        <v>25.724446936883137</v>
      </c>
      <c r="G3337" s="9"/>
      <c r="H3337" s="9">
        <v>40.857196155025662</v>
      </c>
      <c r="I3337" s="9">
        <v>24.905384062506911</v>
      </c>
    </row>
    <row r="3338" spans="1:9" x14ac:dyDescent="0.25">
      <c r="A3338" s="7" t="s">
        <v>656</v>
      </c>
      <c r="B3338" s="8" t="s">
        <v>670</v>
      </c>
      <c r="C3338" s="17">
        <v>2017</v>
      </c>
      <c r="D3338" s="9">
        <v>26.170239644307365</v>
      </c>
      <c r="E3338" s="9">
        <v>30.001119049308866</v>
      </c>
      <c r="F3338" s="9">
        <v>24.582473419075264</v>
      </c>
      <c r="G3338" s="9">
        <v>52.866337764165678</v>
      </c>
      <c r="H3338" s="9">
        <v>41.666064669330723</v>
      </c>
      <c r="I3338" s="9">
        <v>24.386183904312656</v>
      </c>
    </row>
    <row r="3339" spans="1:9" x14ac:dyDescent="0.25">
      <c r="A3339" s="7" t="s">
        <v>656</v>
      </c>
      <c r="B3339" s="8" t="s">
        <v>670</v>
      </c>
      <c r="C3339" s="17">
        <v>2018</v>
      </c>
      <c r="D3339" s="9">
        <v>22.879308870166859</v>
      </c>
      <c r="E3339" s="9">
        <v>22.650157112802489</v>
      </c>
      <c r="F3339" s="9">
        <v>24.558464024568806</v>
      </c>
      <c r="G3339" s="9">
        <v>51.56036723538439</v>
      </c>
      <c r="H3339" s="9">
        <v>39.833401448418968</v>
      </c>
      <c r="I3339" s="9">
        <v>24.392750203686145</v>
      </c>
    </row>
    <row r="3340" spans="1:9" x14ac:dyDescent="0.25">
      <c r="A3340" s="10" t="s">
        <v>656</v>
      </c>
      <c r="B3340" s="11" t="s">
        <v>670</v>
      </c>
      <c r="C3340" s="18">
        <v>2019</v>
      </c>
      <c r="D3340" s="12">
        <v>18.508534386866632</v>
      </c>
      <c r="E3340" s="12">
        <v>20.827910218516465</v>
      </c>
      <c r="F3340" s="12">
        <v>19.450919397207244</v>
      </c>
      <c r="G3340" s="12">
        <v>37.956142668428008</v>
      </c>
      <c r="H3340" s="12">
        <v>33.068253412670636</v>
      </c>
      <c r="I3340" s="12">
        <v>45.138877509217536</v>
      </c>
    </row>
    <row r="3341" spans="1:9" x14ac:dyDescent="0.25">
      <c r="A3341" s="10" t="s">
        <v>656</v>
      </c>
      <c r="B3341" s="11" t="s">
        <v>670</v>
      </c>
      <c r="C3341" s="18">
        <v>2020</v>
      </c>
      <c r="D3341" s="12">
        <v>10.571850393700787</v>
      </c>
      <c r="E3341" s="12">
        <v>11.70580793335669</v>
      </c>
      <c r="F3341" s="12">
        <v>11.309274815703754</v>
      </c>
      <c r="G3341" s="12">
        <v>21.56536346976176</v>
      </c>
      <c r="H3341" s="12">
        <v>21.083333333333332</v>
      </c>
      <c r="I3341" s="12"/>
    </row>
    <row r="3342" spans="1:9" x14ac:dyDescent="0.25">
      <c r="A3342" s="7" t="s">
        <v>656</v>
      </c>
      <c r="B3342" s="8" t="s">
        <v>951</v>
      </c>
      <c r="C3342" s="17">
        <v>2016</v>
      </c>
      <c r="D3342" s="9"/>
      <c r="E3342" s="9"/>
      <c r="F3342" s="9"/>
      <c r="G3342" s="9"/>
      <c r="H3342" s="9"/>
      <c r="I3342" s="9"/>
    </row>
    <row r="3343" spans="1:9" x14ac:dyDescent="0.25">
      <c r="A3343" s="7" t="s">
        <v>656</v>
      </c>
      <c r="B3343" s="8" t="s">
        <v>951</v>
      </c>
      <c r="C3343" s="17">
        <v>2017</v>
      </c>
      <c r="D3343" s="9"/>
      <c r="E3343" s="9"/>
      <c r="F3343" s="9"/>
      <c r="G3343" s="9"/>
      <c r="H3343" s="9"/>
      <c r="I3343" s="9"/>
    </row>
    <row r="3344" spans="1:9" x14ac:dyDescent="0.25">
      <c r="A3344" s="7" t="s">
        <v>656</v>
      </c>
      <c r="B3344" s="8" t="s">
        <v>951</v>
      </c>
      <c r="C3344" s="17">
        <v>2018</v>
      </c>
      <c r="D3344" s="9"/>
      <c r="E3344" s="9"/>
      <c r="F3344" s="9"/>
      <c r="G3344" s="9"/>
      <c r="H3344" s="9"/>
      <c r="I3344" s="9"/>
    </row>
    <row r="3345" spans="1:9" x14ac:dyDescent="0.25">
      <c r="A3345" s="7" t="s">
        <v>656</v>
      </c>
      <c r="B3345" s="8" t="s">
        <v>671</v>
      </c>
      <c r="C3345" s="17">
        <v>2017</v>
      </c>
      <c r="D3345" s="9">
        <v>13</v>
      </c>
      <c r="E3345" s="9">
        <v>13</v>
      </c>
      <c r="F3345" s="9">
        <v>13</v>
      </c>
      <c r="G3345" s="9"/>
      <c r="H3345" s="9"/>
      <c r="I3345" s="9"/>
    </row>
    <row r="3346" spans="1:9" x14ac:dyDescent="0.25">
      <c r="A3346" s="10" t="s">
        <v>656</v>
      </c>
      <c r="B3346" s="11" t="s">
        <v>671</v>
      </c>
      <c r="C3346" s="18">
        <v>2019</v>
      </c>
      <c r="D3346" s="12"/>
      <c r="E3346" s="12"/>
      <c r="F3346" s="12"/>
      <c r="G3346" s="12"/>
      <c r="H3346" s="12"/>
      <c r="I3346" s="12"/>
    </row>
    <row r="3347" spans="1:9" x14ac:dyDescent="0.25">
      <c r="A3347" s="10" t="s">
        <v>656</v>
      </c>
      <c r="B3347" s="11" t="s">
        <v>671</v>
      </c>
      <c r="C3347" s="18">
        <v>2020</v>
      </c>
      <c r="D3347" s="12"/>
      <c r="E3347" s="12"/>
      <c r="F3347" s="12"/>
      <c r="G3347" s="12"/>
      <c r="H3347" s="12"/>
      <c r="I3347" s="12"/>
    </row>
    <row r="3348" spans="1:9" x14ac:dyDescent="0.25">
      <c r="A3348" s="7" t="s">
        <v>656</v>
      </c>
      <c r="B3348" s="8" t="s">
        <v>672</v>
      </c>
      <c r="C3348" s="17">
        <v>2015</v>
      </c>
      <c r="D3348" s="9">
        <v>13.347949747073736</v>
      </c>
      <c r="E3348" s="9">
        <v>14.204953872987558</v>
      </c>
      <c r="F3348" s="9">
        <v>14.761279441795333</v>
      </c>
      <c r="G3348" s="9">
        <v>17.142953546525749</v>
      </c>
      <c r="H3348" s="9"/>
      <c r="I3348" s="9"/>
    </row>
    <row r="3349" spans="1:9" x14ac:dyDescent="0.25">
      <c r="A3349" s="7" t="s">
        <v>656</v>
      </c>
      <c r="B3349" s="8" t="s">
        <v>672</v>
      </c>
      <c r="C3349" s="17">
        <v>2016</v>
      </c>
      <c r="D3349" s="9">
        <v>13.24844632536796</v>
      </c>
      <c r="E3349" s="9">
        <v>13.501159889166239</v>
      </c>
      <c r="F3349" s="9">
        <v>13.894397628630422</v>
      </c>
      <c r="G3349" s="9">
        <v>15.125409250274606</v>
      </c>
      <c r="H3349" s="9"/>
      <c r="I3349" s="9"/>
    </row>
    <row r="3350" spans="1:9" x14ac:dyDescent="0.25">
      <c r="A3350" s="7" t="s">
        <v>656</v>
      </c>
      <c r="B3350" s="8" t="s">
        <v>672</v>
      </c>
      <c r="C3350" s="17">
        <v>2017</v>
      </c>
      <c r="D3350" s="9">
        <v>12.674283032731141</v>
      </c>
      <c r="E3350" s="9">
        <v>13.028643188902686</v>
      </c>
      <c r="F3350" s="9">
        <v>13.502337553826294</v>
      </c>
      <c r="G3350" s="9">
        <v>15.142536354589238</v>
      </c>
      <c r="H3350" s="9"/>
      <c r="I3350" s="9"/>
    </row>
    <row r="3351" spans="1:9" x14ac:dyDescent="0.25">
      <c r="A3351" s="7" t="s">
        <v>656</v>
      </c>
      <c r="B3351" s="8" t="s">
        <v>672</v>
      </c>
      <c r="C3351" s="17">
        <v>2018</v>
      </c>
      <c r="D3351" s="9">
        <v>11.344170682558884</v>
      </c>
      <c r="E3351" s="9">
        <v>12.302256041692985</v>
      </c>
      <c r="F3351" s="9">
        <v>12.6238983822438</v>
      </c>
      <c r="G3351" s="9">
        <v>13.78201993990568</v>
      </c>
      <c r="H3351" s="9"/>
      <c r="I3351" s="9"/>
    </row>
    <row r="3352" spans="1:9" x14ac:dyDescent="0.25">
      <c r="A3352" s="10" t="s">
        <v>656</v>
      </c>
      <c r="B3352" s="11" t="s">
        <v>672</v>
      </c>
      <c r="C3352" s="18">
        <v>2019</v>
      </c>
      <c r="D3352" s="12">
        <v>11.098886679272347</v>
      </c>
      <c r="E3352" s="12">
        <v>11.984254453640062</v>
      </c>
      <c r="F3352" s="12">
        <v>12.197228021340756</v>
      </c>
      <c r="G3352" s="12">
        <v>13.599467288163808</v>
      </c>
      <c r="H3352" s="12"/>
      <c r="I3352" s="12"/>
    </row>
    <row r="3353" spans="1:9" x14ac:dyDescent="0.25">
      <c r="A3353" s="10" t="s">
        <v>656</v>
      </c>
      <c r="B3353" s="11" t="s">
        <v>672</v>
      </c>
      <c r="C3353" s="18">
        <v>2020</v>
      </c>
      <c r="D3353" s="12">
        <v>9.6898611603611471</v>
      </c>
      <c r="E3353" s="12">
        <v>10.587190065765288</v>
      </c>
      <c r="F3353" s="12">
        <v>11.044512717919405</v>
      </c>
      <c r="G3353" s="12">
        <v>12.823338735818476</v>
      </c>
      <c r="H3353" s="12"/>
      <c r="I3353" s="12"/>
    </row>
    <row r="3354" spans="1:9" x14ac:dyDescent="0.25">
      <c r="A3354" s="7" t="s">
        <v>656</v>
      </c>
      <c r="B3354" s="8" t="s">
        <v>673</v>
      </c>
      <c r="C3354" s="17">
        <v>2015</v>
      </c>
      <c r="D3354" s="9">
        <v>8.8293388796759</v>
      </c>
      <c r="E3354" s="9">
        <v>10.295634621469159</v>
      </c>
      <c r="F3354" s="9">
        <v>11.232382701720091</v>
      </c>
      <c r="G3354" s="9">
        <v>11.167080863398889</v>
      </c>
      <c r="H3354" s="9"/>
      <c r="I3354" s="9"/>
    </row>
    <row r="3355" spans="1:9" x14ac:dyDescent="0.25">
      <c r="A3355" s="7" t="s">
        <v>656</v>
      </c>
      <c r="B3355" s="8" t="s">
        <v>673</v>
      </c>
      <c r="C3355" s="17">
        <v>2016</v>
      </c>
      <c r="D3355" s="9">
        <v>9.0454191146893645</v>
      </c>
      <c r="E3355" s="9">
        <v>10.164338797528004</v>
      </c>
      <c r="F3355" s="9">
        <v>11.09503357238</v>
      </c>
      <c r="G3355" s="9">
        <v>11.019218571518397</v>
      </c>
      <c r="H3355" s="9"/>
      <c r="I3355" s="9"/>
    </row>
    <row r="3356" spans="1:9" x14ac:dyDescent="0.25">
      <c r="A3356" s="7" t="s">
        <v>656</v>
      </c>
      <c r="B3356" s="8" t="s">
        <v>673</v>
      </c>
      <c r="C3356" s="17">
        <v>2017</v>
      </c>
      <c r="D3356" s="9">
        <v>9.7819247569932788</v>
      </c>
      <c r="E3356" s="9">
        <v>10.952859680161605</v>
      </c>
      <c r="F3356" s="9">
        <v>11.637260824414502</v>
      </c>
      <c r="G3356" s="9">
        <v>11.330701568703594</v>
      </c>
      <c r="H3356" s="9"/>
      <c r="I3356" s="9"/>
    </row>
    <row r="3357" spans="1:9" x14ac:dyDescent="0.25">
      <c r="A3357" s="7" t="s">
        <v>656</v>
      </c>
      <c r="B3357" s="8" t="s">
        <v>673</v>
      </c>
      <c r="C3357" s="17">
        <v>2018</v>
      </c>
      <c r="D3357" s="9">
        <v>9.6575358230013837</v>
      </c>
      <c r="E3357" s="9">
        <v>10.1203860605772</v>
      </c>
      <c r="F3357" s="9">
        <v>10.686184408583767</v>
      </c>
      <c r="G3357" s="9">
        <v>9.96220332270134</v>
      </c>
      <c r="H3357" s="9"/>
      <c r="I3357" s="9"/>
    </row>
    <row r="3358" spans="1:9" x14ac:dyDescent="0.25">
      <c r="A3358" s="10" t="s">
        <v>656</v>
      </c>
      <c r="B3358" s="11" t="s">
        <v>673</v>
      </c>
      <c r="C3358" s="18">
        <v>2019</v>
      </c>
      <c r="D3358" s="12">
        <v>10.267878207018578</v>
      </c>
      <c r="E3358" s="12">
        <v>10.862085010823606</v>
      </c>
      <c r="F3358" s="12">
        <v>11.20134607238669</v>
      </c>
      <c r="G3358" s="12">
        <v>10.401495507447386</v>
      </c>
      <c r="H3358" s="12"/>
      <c r="I3358" s="12"/>
    </row>
    <row r="3359" spans="1:9" x14ac:dyDescent="0.25">
      <c r="A3359" s="7" t="s">
        <v>656</v>
      </c>
      <c r="B3359" s="8" t="s">
        <v>674</v>
      </c>
      <c r="C3359" s="17">
        <v>2015</v>
      </c>
      <c r="D3359" s="9">
        <v>20</v>
      </c>
      <c r="E3359" s="9">
        <v>19.982007575757574</v>
      </c>
      <c r="F3359" s="9">
        <v>19.721104231166148</v>
      </c>
      <c r="G3359" s="9"/>
      <c r="H3359" s="9"/>
      <c r="I3359" s="9"/>
    </row>
    <row r="3360" spans="1:9" x14ac:dyDescent="0.25">
      <c r="A3360" s="7" t="s">
        <v>656</v>
      </c>
      <c r="B3360" s="8" t="s">
        <v>674</v>
      </c>
      <c r="C3360" s="17">
        <v>2017</v>
      </c>
      <c r="D3360" s="9"/>
      <c r="E3360" s="9"/>
      <c r="F3360" s="9"/>
      <c r="G3360" s="9"/>
      <c r="H3360" s="9"/>
      <c r="I3360" s="9"/>
    </row>
    <row r="3361" spans="1:9" x14ac:dyDescent="0.25">
      <c r="A3361" s="10" t="s">
        <v>656</v>
      </c>
      <c r="B3361" s="14" t="s">
        <v>674</v>
      </c>
      <c r="C3361" s="18">
        <v>2019</v>
      </c>
      <c r="D3361" s="12"/>
      <c r="E3361" s="12">
        <v>32.429845551446597</v>
      </c>
      <c r="F3361" s="12"/>
      <c r="G3361" s="12"/>
      <c r="H3361" s="12"/>
      <c r="I3361" s="12"/>
    </row>
    <row r="3362" spans="1:9" x14ac:dyDescent="0.25">
      <c r="A3362" s="7" t="s">
        <v>656</v>
      </c>
      <c r="B3362" s="8" t="s">
        <v>924</v>
      </c>
      <c r="C3362" s="17">
        <v>2015</v>
      </c>
      <c r="D3362" s="9"/>
      <c r="E3362" s="9"/>
      <c r="F3362" s="9"/>
      <c r="G3362" s="9"/>
      <c r="H3362" s="9"/>
      <c r="I3362" s="9"/>
    </row>
    <row r="3363" spans="1:9" x14ac:dyDescent="0.25">
      <c r="A3363" s="7" t="s">
        <v>656</v>
      </c>
      <c r="B3363" s="8" t="s">
        <v>924</v>
      </c>
      <c r="C3363" s="17">
        <v>2017</v>
      </c>
      <c r="D3363" s="9"/>
      <c r="E3363" s="9"/>
      <c r="F3363" s="9"/>
      <c r="G3363" s="9"/>
      <c r="H3363" s="9"/>
      <c r="I3363" s="9"/>
    </row>
    <row r="3364" spans="1:9" x14ac:dyDescent="0.25">
      <c r="A3364" s="7" t="s">
        <v>656</v>
      </c>
      <c r="B3364" s="8" t="s">
        <v>925</v>
      </c>
      <c r="C3364" s="17">
        <v>2015</v>
      </c>
      <c r="D3364" s="9"/>
      <c r="E3364" s="9"/>
      <c r="F3364" s="9"/>
      <c r="G3364" s="9"/>
      <c r="H3364" s="9"/>
      <c r="I3364" s="9"/>
    </row>
    <row r="3365" spans="1:9" x14ac:dyDescent="0.25">
      <c r="A3365" s="7" t="s">
        <v>656</v>
      </c>
      <c r="B3365" s="8" t="s">
        <v>925</v>
      </c>
      <c r="C3365" s="17">
        <v>2016</v>
      </c>
      <c r="D3365" s="9"/>
      <c r="E3365" s="9"/>
      <c r="F3365" s="9"/>
      <c r="G3365" s="9"/>
      <c r="H3365" s="9"/>
      <c r="I3365" s="9"/>
    </row>
    <row r="3366" spans="1:9" x14ac:dyDescent="0.25">
      <c r="A3366" s="7" t="s">
        <v>656</v>
      </c>
      <c r="B3366" s="8" t="s">
        <v>925</v>
      </c>
      <c r="C3366" s="17">
        <v>2017</v>
      </c>
      <c r="D3366" s="9"/>
      <c r="E3366" s="9"/>
      <c r="F3366" s="9"/>
      <c r="G3366" s="9"/>
      <c r="H3366" s="9"/>
      <c r="I3366" s="9"/>
    </row>
    <row r="3367" spans="1:9" x14ac:dyDescent="0.25">
      <c r="A3367" s="7" t="s">
        <v>656</v>
      </c>
      <c r="B3367" s="8" t="s">
        <v>925</v>
      </c>
      <c r="C3367" s="17">
        <v>2018</v>
      </c>
      <c r="D3367" s="9"/>
      <c r="E3367" s="9"/>
      <c r="F3367" s="9"/>
      <c r="G3367" s="9"/>
      <c r="H3367" s="9"/>
      <c r="I3367" s="9"/>
    </row>
    <row r="3368" spans="1:9" x14ac:dyDescent="0.25">
      <c r="A3368" s="7" t="s">
        <v>656</v>
      </c>
      <c r="B3368" s="8" t="s">
        <v>926</v>
      </c>
      <c r="C3368" s="17">
        <v>2015</v>
      </c>
      <c r="D3368" s="9"/>
      <c r="E3368" s="9"/>
      <c r="F3368" s="9"/>
      <c r="G3368" s="9"/>
      <c r="H3368" s="9"/>
      <c r="I3368" s="9"/>
    </row>
    <row r="3369" spans="1:9" x14ac:dyDescent="0.25">
      <c r="A3369" s="7" t="s">
        <v>656</v>
      </c>
      <c r="B3369" s="8" t="s">
        <v>926</v>
      </c>
      <c r="C3369" s="17">
        <v>2016</v>
      </c>
      <c r="D3369" s="9"/>
      <c r="E3369" s="9"/>
      <c r="F3369" s="9"/>
      <c r="G3369" s="9"/>
      <c r="H3369" s="9"/>
      <c r="I3369" s="9"/>
    </row>
    <row r="3370" spans="1:9" x14ac:dyDescent="0.25">
      <c r="A3370" s="7" t="s">
        <v>656</v>
      </c>
      <c r="B3370" s="8" t="s">
        <v>926</v>
      </c>
      <c r="C3370" s="17">
        <v>2017</v>
      </c>
      <c r="D3370" s="9"/>
      <c r="E3370" s="9"/>
      <c r="F3370" s="9"/>
      <c r="G3370" s="9"/>
      <c r="H3370" s="9"/>
      <c r="I3370" s="9"/>
    </row>
    <row r="3371" spans="1:9" x14ac:dyDescent="0.25">
      <c r="A3371" s="7" t="s">
        <v>656</v>
      </c>
      <c r="B3371" s="8" t="s">
        <v>926</v>
      </c>
      <c r="C3371" s="17">
        <v>2018</v>
      </c>
      <c r="D3371" s="9"/>
      <c r="E3371" s="9"/>
      <c r="F3371" s="9"/>
      <c r="G3371" s="9"/>
      <c r="H3371" s="9"/>
      <c r="I3371" s="9"/>
    </row>
    <row r="3372" spans="1:9" x14ac:dyDescent="0.25">
      <c r="A3372" s="7" t="s">
        <v>656</v>
      </c>
      <c r="B3372" s="8" t="s">
        <v>675</v>
      </c>
      <c r="C3372" s="17">
        <v>2015</v>
      </c>
      <c r="D3372" s="9">
        <v>19.966666666666665</v>
      </c>
      <c r="E3372" s="9"/>
      <c r="F3372" s="9"/>
      <c r="G3372" s="9"/>
      <c r="H3372" s="9"/>
      <c r="I3372" s="9"/>
    </row>
    <row r="3373" spans="1:9" x14ac:dyDescent="0.25">
      <c r="A3373" s="7" t="s">
        <v>656</v>
      </c>
      <c r="B3373" s="8" t="s">
        <v>675</v>
      </c>
      <c r="C3373" s="17">
        <v>2016</v>
      </c>
      <c r="D3373" s="9">
        <v>20</v>
      </c>
      <c r="E3373" s="9"/>
      <c r="F3373" s="9"/>
      <c r="G3373" s="9"/>
      <c r="H3373" s="9"/>
      <c r="I3373" s="9"/>
    </row>
    <row r="3374" spans="1:9" x14ac:dyDescent="0.25">
      <c r="A3374" s="7" t="s">
        <v>656</v>
      </c>
      <c r="B3374" s="8" t="s">
        <v>675</v>
      </c>
      <c r="C3374" s="17">
        <v>2017</v>
      </c>
      <c r="D3374" s="9">
        <v>19.988797814207651</v>
      </c>
      <c r="E3374" s="9"/>
      <c r="F3374" s="9"/>
      <c r="G3374" s="9"/>
      <c r="H3374" s="9"/>
      <c r="I3374" s="9"/>
    </row>
    <row r="3375" spans="1:9" x14ac:dyDescent="0.25">
      <c r="A3375" s="10" t="s">
        <v>656</v>
      </c>
      <c r="B3375" s="11" t="s">
        <v>675</v>
      </c>
      <c r="C3375" s="18">
        <v>2019</v>
      </c>
      <c r="D3375" s="12">
        <v>36.902395964691046</v>
      </c>
      <c r="E3375" s="12"/>
      <c r="F3375" s="12"/>
      <c r="G3375" s="12"/>
      <c r="H3375" s="12"/>
      <c r="I3375" s="12"/>
    </row>
    <row r="3376" spans="1:9" x14ac:dyDescent="0.25">
      <c r="A3376" s="7" t="s">
        <v>656</v>
      </c>
      <c r="B3376" s="8" t="s">
        <v>502</v>
      </c>
      <c r="C3376" s="17">
        <v>2015</v>
      </c>
      <c r="D3376" s="9"/>
      <c r="E3376" s="9"/>
      <c r="F3376" s="9"/>
      <c r="G3376" s="9"/>
      <c r="H3376" s="9"/>
      <c r="I3376" s="9"/>
    </row>
    <row r="3377" spans="1:9" x14ac:dyDescent="0.25">
      <c r="A3377" s="7" t="s">
        <v>656</v>
      </c>
      <c r="B3377" s="8" t="s">
        <v>502</v>
      </c>
      <c r="C3377" s="17">
        <v>2016</v>
      </c>
      <c r="D3377" s="9"/>
      <c r="E3377" s="9"/>
      <c r="F3377" s="9"/>
      <c r="G3377" s="9"/>
      <c r="H3377" s="9"/>
      <c r="I3377" s="9"/>
    </row>
    <row r="3378" spans="1:9" x14ac:dyDescent="0.25">
      <c r="A3378" s="7" t="s">
        <v>656</v>
      </c>
      <c r="B3378" s="8" t="s">
        <v>502</v>
      </c>
      <c r="C3378" s="17">
        <v>2017</v>
      </c>
      <c r="D3378" s="9"/>
      <c r="E3378" s="9"/>
      <c r="F3378" s="9"/>
      <c r="G3378" s="9"/>
      <c r="H3378" s="9"/>
      <c r="I3378" s="9"/>
    </row>
    <row r="3379" spans="1:9" x14ac:dyDescent="0.25">
      <c r="A3379" s="7" t="s">
        <v>656</v>
      </c>
      <c r="B3379" s="8" t="s">
        <v>927</v>
      </c>
      <c r="C3379" s="17">
        <v>2015</v>
      </c>
      <c r="D3379" s="9"/>
      <c r="E3379" s="9"/>
      <c r="F3379" s="9"/>
      <c r="G3379" s="9"/>
      <c r="H3379" s="9"/>
      <c r="I3379" s="9"/>
    </row>
    <row r="3380" spans="1:9" x14ac:dyDescent="0.25">
      <c r="A3380" s="7" t="s">
        <v>656</v>
      </c>
      <c r="B3380" s="8" t="s">
        <v>927</v>
      </c>
      <c r="C3380" s="17">
        <v>2016</v>
      </c>
      <c r="D3380" s="9"/>
      <c r="E3380" s="9"/>
      <c r="F3380" s="9"/>
      <c r="G3380" s="9"/>
      <c r="H3380" s="9"/>
      <c r="I3380" s="9"/>
    </row>
    <row r="3381" spans="1:9" x14ac:dyDescent="0.25">
      <c r="A3381" s="7" t="s">
        <v>656</v>
      </c>
      <c r="B3381" s="8" t="s">
        <v>927</v>
      </c>
      <c r="C3381" s="17">
        <v>2017</v>
      </c>
      <c r="D3381" s="9"/>
      <c r="E3381" s="9"/>
      <c r="F3381" s="9"/>
      <c r="G3381" s="9"/>
      <c r="H3381" s="9"/>
      <c r="I3381" s="9"/>
    </row>
    <row r="3382" spans="1:9" x14ac:dyDescent="0.25">
      <c r="A3382" s="7" t="s">
        <v>656</v>
      </c>
      <c r="B3382" s="8" t="s">
        <v>676</v>
      </c>
      <c r="C3382" s="17">
        <v>2016</v>
      </c>
      <c r="D3382" s="9">
        <v>4</v>
      </c>
      <c r="E3382" s="9">
        <v>4</v>
      </c>
      <c r="F3382" s="9">
        <v>4</v>
      </c>
      <c r="G3382" s="9"/>
      <c r="H3382" s="9"/>
      <c r="I3382" s="9"/>
    </row>
    <row r="3383" spans="1:9" x14ac:dyDescent="0.25">
      <c r="A3383" s="7" t="s">
        <v>656</v>
      </c>
      <c r="B3383" s="8" t="s">
        <v>676</v>
      </c>
      <c r="C3383" s="17">
        <v>2017</v>
      </c>
      <c r="D3383" s="9"/>
      <c r="E3383" s="9"/>
      <c r="F3383" s="9"/>
      <c r="G3383" s="9"/>
      <c r="H3383" s="9"/>
      <c r="I3383" s="9"/>
    </row>
    <row r="3384" spans="1:9" x14ac:dyDescent="0.25">
      <c r="A3384" s="7" t="s">
        <v>656</v>
      </c>
      <c r="B3384" s="8" t="s">
        <v>677</v>
      </c>
      <c r="C3384" s="17">
        <v>2015</v>
      </c>
      <c r="D3384" s="9">
        <v>3.5462477059373754</v>
      </c>
      <c r="E3384" s="9">
        <v>15.757396129054699</v>
      </c>
      <c r="F3384" s="9"/>
      <c r="G3384" s="9"/>
      <c r="H3384" s="9"/>
      <c r="I3384" s="9"/>
    </row>
    <row r="3385" spans="1:9" x14ac:dyDescent="0.25">
      <c r="A3385" s="7" t="s">
        <v>656</v>
      </c>
      <c r="B3385" s="8" t="s">
        <v>677</v>
      </c>
      <c r="C3385" s="17">
        <v>2016</v>
      </c>
      <c r="D3385" s="9">
        <v>3.2055682061743327</v>
      </c>
      <c r="E3385" s="9">
        <v>16.390869545491753</v>
      </c>
      <c r="F3385" s="9"/>
      <c r="G3385" s="9"/>
      <c r="H3385" s="9"/>
      <c r="I3385" s="9"/>
    </row>
    <row r="3386" spans="1:9" x14ac:dyDescent="0.25">
      <c r="A3386" s="10" t="s">
        <v>656</v>
      </c>
      <c r="B3386" s="11" t="s">
        <v>677</v>
      </c>
      <c r="C3386" s="18">
        <v>2019</v>
      </c>
      <c r="D3386" s="12"/>
      <c r="E3386" s="12">
        <v>30.917774762550881</v>
      </c>
      <c r="F3386" s="12"/>
      <c r="G3386" s="12"/>
      <c r="H3386" s="12"/>
      <c r="I3386" s="12">
        <v>1.8333333333333333</v>
      </c>
    </row>
    <row r="3387" spans="1:9" x14ac:dyDescent="0.25">
      <c r="A3387" s="7" t="s">
        <v>656</v>
      </c>
      <c r="B3387" s="8" t="s">
        <v>678</v>
      </c>
      <c r="C3387" s="17">
        <v>2015</v>
      </c>
      <c r="D3387" s="9">
        <v>14.488232857794985</v>
      </c>
      <c r="E3387" s="9">
        <v>15.076580646159782</v>
      </c>
      <c r="F3387" s="9">
        <v>16.88741434016325</v>
      </c>
      <c r="G3387" s="9"/>
      <c r="H3387" s="9"/>
      <c r="I3387" s="9"/>
    </row>
    <row r="3388" spans="1:9" x14ac:dyDescent="0.25">
      <c r="A3388" s="7" t="s">
        <v>656</v>
      </c>
      <c r="B3388" s="8" t="s">
        <v>678</v>
      </c>
      <c r="C3388" s="17">
        <v>2016</v>
      </c>
      <c r="D3388" s="9">
        <v>10.885644723975981</v>
      </c>
      <c r="E3388" s="9">
        <v>13.208867530190766</v>
      </c>
      <c r="F3388" s="9">
        <v>14.63387553259764</v>
      </c>
      <c r="G3388" s="9"/>
      <c r="H3388" s="9"/>
      <c r="I3388" s="9"/>
    </row>
    <row r="3389" spans="1:9" x14ac:dyDescent="0.25">
      <c r="A3389" s="7" t="s">
        <v>656</v>
      </c>
      <c r="B3389" s="8" t="s">
        <v>678</v>
      </c>
      <c r="C3389" s="17">
        <v>2017</v>
      </c>
      <c r="D3389" s="9">
        <v>11.35148801202685</v>
      </c>
      <c r="E3389" s="9">
        <v>13.567160152420819</v>
      </c>
      <c r="F3389" s="9">
        <v>15.602546961252813</v>
      </c>
      <c r="G3389" s="9"/>
      <c r="H3389" s="9"/>
      <c r="I3389" s="9"/>
    </row>
    <row r="3390" spans="1:9" x14ac:dyDescent="0.25">
      <c r="A3390" s="7" t="s">
        <v>656</v>
      </c>
      <c r="B3390" s="8" t="s">
        <v>678</v>
      </c>
      <c r="C3390" s="17">
        <v>2018</v>
      </c>
      <c r="D3390" s="9">
        <v>10.832599474666198</v>
      </c>
      <c r="E3390" s="9">
        <v>12.753611457866631</v>
      </c>
      <c r="F3390" s="9">
        <v>15.726694692154176</v>
      </c>
      <c r="G3390" s="9"/>
      <c r="H3390" s="9"/>
      <c r="I3390" s="9"/>
    </row>
    <row r="3391" spans="1:9" x14ac:dyDescent="0.25">
      <c r="A3391" s="7" t="s">
        <v>656</v>
      </c>
      <c r="B3391" s="8" t="s">
        <v>121</v>
      </c>
      <c r="C3391" s="17">
        <v>2015</v>
      </c>
      <c r="D3391" s="9"/>
      <c r="E3391" s="9"/>
      <c r="F3391" s="9"/>
      <c r="G3391" s="9"/>
      <c r="H3391" s="9"/>
      <c r="I3391" s="9"/>
    </row>
    <row r="3392" spans="1:9" x14ac:dyDescent="0.25">
      <c r="A3392" s="7" t="s">
        <v>656</v>
      </c>
      <c r="B3392" s="8" t="s">
        <v>121</v>
      </c>
      <c r="C3392" s="17">
        <v>2016</v>
      </c>
      <c r="D3392" s="9"/>
      <c r="E3392" s="9"/>
      <c r="F3392" s="9"/>
      <c r="G3392" s="9"/>
      <c r="H3392" s="9"/>
      <c r="I3392" s="9"/>
    </row>
    <row r="3393" spans="1:9" x14ac:dyDescent="0.25">
      <c r="A3393" s="7" t="s">
        <v>656</v>
      </c>
      <c r="B3393" s="8" t="s">
        <v>121</v>
      </c>
      <c r="C3393" s="17">
        <v>2017</v>
      </c>
      <c r="D3393" s="9"/>
      <c r="E3393" s="9"/>
      <c r="F3393" s="9"/>
      <c r="G3393" s="9"/>
      <c r="H3393" s="9"/>
      <c r="I3393" s="9"/>
    </row>
    <row r="3394" spans="1:9" x14ac:dyDescent="0.25">
      <c r="A3394" s="7" t="s">
        <v>656</v>
      </c>
      <c r="B3394" s="8" t="s">
        <v>928</v>
      </c>
      <c r="C3394" s="17">
        <v>2015</v>
      </c>
      <c r="D3394" s="9"/>
      <c r="E3394" s="9"/>
      <c r="F3394" s="9"/>
      <c r="G3394" s="9"/>
      <c r="H3394" s="9"/>
      <c r="I3394" s="9"/>
    </row>
    <row r="3395" spans="1:9" x14ac:dyDescent="0.25">
      <c r="A3395" s="7" t="s">
        <v>656</v>
      </c>
      <c r="B3395" s="8" t="s">
        <v>928</v>
      </c>
      <c r="C3395" s="17">
        <v>2016</v>
      </c>
      <c r="D3395" s="9"/>
      <c r="E3395" s="9"/>
      <c r="F3395" s="9"/>
      <c r="G3395" s="9"/>
      <c r="H3395" s="9"/>
      <c r="I3395" s="9"/>
    </row>
    <row r="3396" spans="1:9" x14ac:dyDescent="0.25">
      <c r="A3396" s="7" t="s">
        <v>656</v>
      </c>
      <c r="B3396" s="8" t="s">
        <v>928</v>
      </c>
      <c r="C3396" s="17">
        <v>2017</v>
      </c>
      <c r="D3396" s="9"/>
      <c r="E3396" s="9"/>
      <c r="F3396" s="9"/>
      <c r="G3396" s="9"/>
      <c r="H3396" s="9"/>
      <c r="I3396" s="9"/>
    </row>
    <row r="3397" spans="1:9" x14ac:dyDescent="0.25">
      <c r="A3397" s="7" t="s">
        <v>656</v>
      </c>
      <c r="B3397" s="8" t="s">
        <v>928</v>
      </c>
      <c r="C3397" s="17">
        <v>2018</v>
      </c>
      <c r="D3397" s="9"/>
      <c r="E3397" s="9"/>
      <c r="F3397" s="9"/>
      <c r="G3397" s="9"/>
      <c r="H3397" s="9"/>
      <c r="I3397" s="9"/>
    </row>
    <row r="3398" spans="1:9" x14ac:dyDescent="0.25">
      <c r="A3398" s="7" t="s">
        <v>656</v>
      </c>
      <c r="B3398" s="8" t="s">
        <v>679</v>
      </c>
      <c r="C3398" s="17">
        <v>2015</v>
      </c>
      <c r="D3398" s="9">
        <v>11.714148779016725</v>
      </c>
      <c r="E3398" s="9">
        <v>12.924167405377844</v>
      </c>
      <c r="F3398" s="9">
        <v>10.490613898463483</v>
      </c>
      <c r="G3398" s="9">
        <v>22.739800461545681</v>
      </c>
      <c r="H3398" s="9"/>
      <c r="I3398" s="9"/>
    </row>
    <row r="3399" spans="1:9" x14ac:dyDescent="0.25">
      <c r="A3399" s="7" t="s">
        <v>656</v>
      </c>
      <c r="B3399" s="8" t="s">
        <v>679</v>
      </c>
      <c r="C3399" s="17">
        <v>2016</v>
      </c>
      <c r="D3399" s="9">
        <v>10.391278731264348</v>
      </c>
      <c r="E3399" s="9">
        <v>11.667155918725006</v>
      </c>
      <c r="F3399" s="9">
        <v>9.7355583297971595</v>
      </c>
      <c r="G3399" s="9">
        <v>21.951830568144189</v>
      </c>
      <c r="H3399" s="9"/>
      <c r="I3399" s="9"/>
    </row>
    <row r="3400" spans="1:9" x14ac:dyDescent="0.25">
      <c r="A3400" s="7" t="s">
        <v>656</v>
      </c>
      <c r="B3400" s="8" t="s">
        <v>679</v>
      </c>
      <c r="C3400" s="17">
        <v>2017</v>
      </c>
      <c r="D3400" s="9">
        <v>12.108266109628232</v>
      </c>
      <c r="E3400" s="9">
        <v>14.306204406014201</v>
      </c>
      <c r="F3400" s="9">
        <v>9.4616495033848551</v>
      </c>
      <c r="G3400" s="9">
        <v>23.154015037365113</v>
      </c>
      <c r="H3400" s="9"/>
      <c r="I3400" s="9"/>
    </row>
    <row r="3401" spans="1:9" x14ac:dyDescent="0.25">
      <c r="A3401" s="7" t="s">
        <v>656</v>
      </c>
      <c r="B3401" s="8" t="s">
        <v>679</v>
      </c>
      <c r="C3401" s="17">
        <v>2018</v>
      </c>
      <c r="D3401" s="9">
        <v>11.759184346835378</v>
      </c>
      <c r="E3401" s="9">
        <v>12.732767463080664</v>
      </c>
      <c r="F3401" s="9">
        <v>9.6574881346183012</v>
      </c>
      <c r="G3401" s="9">
        <v>18.8293704180942</v>
      </c>
      <c r="H3401" s="9">
        <v>36.330394554989546</v>
      </c>
      <c r="I3401" s="9"/>
    </row>
    <row r="3402" spans="1:9" x14ac:dyDescent="0.25">
      <c r="A3402" s="10" t="s">
        <v>656</v>
      </c>
      <c r="B3402" s="11" t="s">
        <v>679</v>
      </c>
      <c r="C3402" s="18">
        <v>2019</v>
      </c>
      <c r="D3402" s="12">
        <v>23.806179748681384</v>
      </c>
      <c r="E3402" s="12">
        <v>25.253583036238421</v>
      </c>
      <c r="F3402" s="12">
        <v>20.69041304780216</v>
      </c>
      <c r="G3402" s="12">
        <v>40.834416991764193</v>
      </c>
      <c r="H3402" s="12">
        <v>56.60361842105263</v>
      </c>
      <c r="I3402" s="12"/>
    </row>
    <row r="3403" spans="1:9" x14ac:dyDescent="0.25">
      <c r="A3403" s="10" t="s">
        <v>656</v>
      </c>
      <c r="B3403" s="11" t="s">
        <v>679</v>
      </c>
      <c r="C3403" s="18">
        <v>2020</v>
      </c>
      <c r="D3403" s="12">
        <v>18.060823052368217</v>
      </c>
      <c r="E3403" s="12">
        <v>16.039073305670815</v>
      </c>
      <c r="F3403" s="12">
        <v>16.941121320082505</v>
      </c>
      <c r="G3403" s="12">
        <v>35.050938337801611</v>
      </c>
      <c r="H3403" s="12">
        <v>49.12903225806452</v>
      </c>
      <c r="I3403" s="12"/>
    </row>
    <row r="3404" spans="1:9" x14ac:dyDescent="0.25">
      <c r="A3404" s="7" t="s">
        <v>680</v>
      </c>
      <c r="B3404" s="8" t="s">
        <v>944</v>
      </c>
      <c r="C3404" s="17">
        <v>2015</v>
      </c>
      <c r="D3404" s="9">
        <v>6.6502718213796213</v>
      </c>
      <c r="E3404" s="9">
        <v>9.5318212973009171</v>
      </c>
      <c r="F3404" s="9">
        <v>7.2421382460034849</v>
      </c>
      <c r="G3404" s="9"/>
      <c r="H3404" s="9"/>
      <c r="I3404" s="9"/>
    </row>
    <row r="3405" spans="1:9" x14ac:dyDescent="0.25">
      <c r="A3405" s="7" t="s">
        <v>680</v>
      </c>
      <c r="B3405" s="8" t="s">
        <v>944</v>
      </c>
      <c r="C3405" s="17">
        <v>2016</v>
      </c>
      <c r="D3405" s="9">
        <v>9.4973194185837446</v>
      </c>
      <c r="E3405" s="9">
        <v>12.510524889752945</v>
      </c>
      <c r="F3405" s="9">
        <v>11.996311233375536</v>
      </c>
      <c r="G3405" s="9"/>
      <c r="H3405" s="9"/>
      <c r="I3405" s="9"/>
    </row>
    <row r="3406" spans="1:9" x14ac:dyDescent="0.25">
      <c r="A3406" s="7" t="s">
        <v>680</v>
      </c>
      <c r="B3406" s="8" t="s">
        <v>944</v>
      </c>
      <c r="C3406" s="17">
        <v>2017</v>
      </c>
      <c r="D3406" s="9">
        <v>8.9025583593667843</v>
      </c>
      <c r="E3406" s="9">
        <v>10.834078160244005</v>
      </c>
      <c r="F3406" s="9">
        <v>12.497567440068471</v>
      </c>
      <c r="G3406" s="9"/>
      <c r="H3406" s="9"/>
      <c r="I3406" s="9"/>
    </row>
    <row r="3407" spans="1:9" x14ac:dyDescent="0.25">
      <c r="A3407" s="7" t="s">
        <v>680</v>
      </c>
      <c r="B3407" s="8" t="s">
        <v>944</v>
      </c>
      <c r="C3407" s="17">
        <v>2018</v>
      </c>
      <c r="D3407" s="9">
        <v>8.5825955756981305</v>
      </c>
      <c r="E3407" s="9">
        <v>10.655262172077084</v>
      </c>
      <c r="F3407" s="9">
        <v>12.571648011503424</v>
      </c>
      <c r="G3407" s="9"/>
      <c r="H3407" s="9"/>
      <c r="I3407" s="9"/>
    </row>
    <row r="3408" spans="1:9" x14ac:dyDescent="0.25">
      <c r="A3408" s="7" t="s">
        <v>680</v>
      </c>
      <c r="B3408" s="8" t="s">
        <v>681</v>
      </c>
      <c r="C3408" s="17">
        <v>2015</v>
      </c>
      <c r="D3408" s="9"/>
      <c r="E3408" s="9"/>
      <c r="F3408" s="9"/>
      <c r="G3408" s="9"/>
      <c r="H3408" s="9"/>
      <c r="I3408" s="9"/>
    </row>
    <row r="3409" spans="1:9" x14ac:dyDescent="0.25">
      <c r="A3409" s="7" t="s">
        <v>680</v>
      </c>
      <c r="B3409" s="8" t="s">
        <v>681</v>
      </c>
      <c r="C3409" s="17">
        <v>2016</v>
      </c>
      <c r="D3409" s="9"/>
      <c r="E3409" s="9"/>
      <c r="F3409" s="9"/>
      <c r="G3409" s="9"/>
      <c r="H3409" s="9"/>
      <c r="I3409" s="9"/>
    </row>
    <row r="3410" spans="1:9" x14ac:dyDescent="0.25">
      <c r="A3410" s="7" t="s">
        <v>680</v>
      </c>
      <c r="B3410" s="8" t="s">
        <v>681</v>
      </c>
      <c r="C3410" s="17">
        <v>2017</v>
      </c>
      <c r="D3410" s="9"/>
      <c r="E3410" s="9"/>
      <c r="F3410" s="9"/>
      <c r="G3410" s="9"/>
      <c r="H3410" s="9"/>
      <c r="I3410" s="9"/>
    </row>
    <row r="3411" spans="1:9" x14ac:dyDescent="0.25">
      <c r="A3411" s="7" t="s">
        <v>680</v>
      </c>
      <c r="B3411" s="8" t="s">
        <v>681</v>
      </c>
      <c r="C3411" s="17">
        <v>2018</v>
      </c>
      <c r="D3411" s="9"/>
      <c r="E3411" s="9"/>
      <c r="F3411" s="9"/>
      <c r="G3411" s="9"/>
      <c r="H3411" s="9"/>
      <c r="I3411" s="9"/>
    </row>
    <row r="3412" spans="1:9" x14ac:dyDescent="0.25">
      <c r="A3412" s="10" t="s">
        <v>680</v>
      </c>
      <c r="B3412" s="11" t="s">
        <v>681</v>
      </c>
      <c r="C3412" s="18">
        <v>2019</v>
      </c>
      <c r="D3412" s="12">
        <v>7.8170210290567468</v>
      </c>
      <c r="E3412" s="12">
        <v>14.235758815971066</v>
      </c>
      <c r="F3412" s="12">
        <v>13.353582040277319</v>
      </c>
      <c r="G3412" s="12"/>
      <c r="H3412" s="12"/>
      <c r="I3412" s="12"/>
    </row>
    <row r="3413" spans="1:9" x14ac:dyDescent="0.25">
      <c r="A3413" s="10" t="s">
        <v>680</v>
      </c>
      <c r="B3413" s="11" t="s">
        <v>681</v>
      </c>
      <c r="C3413" s="18">
        <v>2020</v>
      </c>
      <c r="D3413" s="12">
        <v>15.949825783972125</v>
      </c>
      <c r="E3413" s="12">
        <v>15.747889701744514</v>
      </c>
      <c r="F3413" s="12">
        <v>15.974537037037036</v>
      </c>
      <c r="G3413" s="12"/>
      <c r="H3413" s="12"/>
      <c r="I3413" s="12"/>
    </row>
    <row r="3414" spans="1:9" x14ac:dyDescent="0.25">
      <c r="A3414" s="7" t="s">
        <v>680</v>
      </c>
      <c r="B3414" s="8" t="s">
        <v>949</v>
      </c>
      <c r="C3414" s="17">
        <v>2016</v>
      </c>
      <c r="D3414" s="9"/>
      <c r="E3414" s="9"/>
      <c r="F3414" s="9"/>
      <c r="G3414" s="9"/>
      <c r="H3414" s="9"/>
      <c r="I3414" s="9"/>
    </row>
    <row r="3415" spans="1:9" x14ac:dyDescent="0.25">
      <c r="A3415" s="7" t="s">
        <v>680</v>
      </c>
      <c r="B3415" s="8" t="s">
        <v>949</v>
      </c>
      <c r="C3415" s="17">
        <v>2017</v>
      </c>
      <c r="D3415" s="9"/>
      <c r="E3415" s="9"/>
      <c r="F3415" s="9"/>
      <c r="G3415" s="9"/>
      <c r="H3415" s="9"/>
      <c r="I3415" s="9"/>
    </row>
    <row r="3416" spans="1:9" x14ac:dyDescent="0.25">
      <c r="A3416" s="7" t="s">
        <v>680</v>
      </c>
      <c r="B3416" s="8" t="s">
        <v>949</v>
      </c>
      <c r="C3416" s="17">
        <v>2018</v>
      </c>
      <c r="D3416" s="9"/>
      <c r="E3416" s="9"/>
      <c r="F3416" s="9"/>
      <c r="G3416" s="9"/>
      <c r="H3416" s="9"/>
      <c r="I3416" s="9"/>
    </row>
    <row r="3417" spans="1:9" x14ac:dyDescent="0.25">
      <c r="A3417" s="7" t="s">
        <v>680</v>
      </c>
      <c r="B3417" s="8" t="s">
        <v>682</v>
      </c>
      <c r="C3417" s="17">
        <v>2017</v>
      </c>
      <c r="D3417" s="9">
        <v>12.379575135382277</v>
      </c>
      <c r="E3417" s="9">
        <v>14.919934059481454</v>
      </c>
      <c r="F3417" s="9"/>
      <c r="G3417" s="9"/>
      <c r="H3417" s="9"/>
      <c r="I3417" s="9"/>
    </row>
    <row r="3418" spans="1:9" x14ac:dyDescent="0.25">
      <c r="A3418" s="7" t="s">
        <v>680</v>
      </c>
      <c r="B3418" s="8" t="s">
        <v>682</v>
      </c>
      <c r="C3418" s="17">
        <v>2018</v>
      </c>
      <c r="D3418" s="9">
        <v>12.485246895121895</v>
      </c>
      <c r="E3418" s="9">
        <v>15.224083851743426</v>
      </c>
      <c r="F3418" s="9"/>
      <c r="G3418" s="9"/>
      <c r="H3418" s="9"/>
      <c r="I3418" s="9"/>
    </row>
    <row r="3419" spans="1:9" x14ac:dyDescent="0.25">
      <c r="A3419" s="10" t="s">
        <v>680</v>
      </c>
      <c r="B3419" s="11" t="s">
        <v>683</v>
      </c>
      <c r="C3419" s="18">
        <v>2019</v>
      </c>
      <c r="D3419" s="12">
        <v>16.371783937455579</v>
      </c>
      <c r="E3419" s="12">
        <v>19.652844116369952</v>
      </c>
      <c r="F3419" s="12">
        <v>21.992638036809815</v>
      </c>
      <c r="G3419" s="12"/>
      <c r="H3419" s="12"/>
      <c r="I3419" s="12"/>
    </row>
    <row r="3420" spans="1:9" x14ac:dyDescent="0.25">
      <c r="A3420" s="10" t="s">
        <v>680</v>
      </c>
      <c r="B3420" s="11" t="s">
        <v>683</v>
      </c>
      <c r="C3420" s="18">
        <v>2020</v>
      </c>
      <c r="D3420" s="12">
        <v>9.3998167379352466</v>
      </c>
      <c r="E3420" s="12">
        <v>12.240429505135387</v>
      </c>
      <c r="F3420" s="12">
        <v>13.059139784946236</v>
      </c>
      <c r="G3420" s="12"/>
      <c r="H3420" s="12"/>
      <c r="I3420" s="12"/>
    </row>
    <row r="3421" spans="1:9" x14ac:dyDescent="0.25">
      <c r="A3421" s="7" t="s">
        <v>680</v>
      </c>
      <c r="B3421" s="8" t="s">
        <v>100</v>
      </c>
      <c r="C3421" s="17">
        <v>2015</v>
      </c>
      <c r="D3421" s="9"/>
      <c r="E3421" s="9"/>
      <c r="F3421" s="9"/>
      <c r="G3421" s="9"/>
      <c r="H3421" s="9"/>
      <c r="I3421" s="9"/>
    </row>
    <row r="3422" spans="1:9" x14ac:dyDescent="0.25">
      <c r="A3422" s="10" t="s">
        <v>680</v>
      </c>
      <c r="B3422" s="11" t="s">
        <v>684</v>
      </c>
      <c r="C3422" s="18">
        <v>2019</v>
      </c>
      <c r="D3422" s="12"/>
      <c r="E3422" s="12"/>
      <c r="F3422" s="12"/>
      <c r="G3422" s="12"/>
      <c r="H3422" s="12"/>
      <c r="I3422" s="12"/>
    </row>
    <row r="3423" spans="1:9" x14ac:dyDescent="0.25">
      <c r="A3423" s="7" t="s">
        <v>680</v>
      </c>
      <c r="B3423" s="8" t="s">
        <v>927</v>
      </c>
      <c r="C3423" s="17">
        <v>2015</v>
      </c>
      <c r="D3423" s="9"/>
      <c r="E3423" s="9"/>
      <c r="F3423" s="9"/>
      <c r="G3423" s="9"/>
      <c r="H3423" s="9"/>
      <c r="I3423" s="9"/>
    </row>
    <row r="3424" spans="1:9" x14ac:dyDescent="0.25">
      <c r="A3424" s="7" t="s">
        <v>680</v>
      </c>
      <c r="B3424" s="8" t="s">
        <v>948</v>
      </c>
      <c r="C3424" s="17">
        <v>2016</v>
      </c>
      <c r="D3424" s="9"/>
      <c r="E3424" s="9"/>
      <c r="F3424" s="9"/>
      <c r="G3424" s="9"/>
      <c r="H3424" s="9"/>
      <c r="I3424" s="9"/>
    </row>
    <row r="3425" spans="1:9" x14ac:dyDescent="0.25">
      <c r="A3425" s="7" t="s">
        <v>680</v>
      </c>
      <c r="B3425" s="8" t="s">
        <v>948</v>
      </c>
      <c r="C3425" s="17">
        <v>2017</v>
      </c>
      <c r="D3425" s="9"/>
      <c r="E3425" s="9"/>
      <c r="F3425" s="9"/>
      <c r="G3425" s="9"/>
      <c r="H3425" s="9"/>
      <c r="I3425" s="9"/>
    </row>
    <row r="3426" spans="1:9" x14ac:dyDescent="0.25">
      <c r="A3426" s="7" t="s">
        <v>680</v>
      </c>
      <c r="B3426" s="8" t="s">
        <v>948</v>
      </c>
      <c r="C3426" s="17">
        <v>2018</v>
      </c>
      <c r="D3426" s="9"/>
      <c r="E3426" s="9"/>
      <c r="F3426" s="9"/>
      <c r="G3426" s="9"/>
      <c r="H3426" s="9"/>
      <c r="I3426" s="9"/>
    </row>
    <row r="3427" spans="1:9" x14ac:dyDescent="0.25">
      <c r="A3427" s="7" t="s">
        <v>680</v>
      </c>
      <c r="B3427" s="8" t="s">
        <v>685</v>
      </c>
      <c r="C3427" s="17">
        <v>2015</v>
      </c>
      <c r="D3427" s="9">
        <v>15.931614112478028</v>
      </c>
      <c r="E3427" s="9">
        <v>17.769317699852262</v>
      </c>
      <c r="F3427" s="9">
        <v>21.12255291005291</v>
      </c>
      <c r="G3427" s="9"/>
      <c r="H3427" s="9"/>
      <c r="I3427" s="9"/>
    </row>
    <row r="3428" spans="1:9" x14ac:dyDescent="0.25">
      <c r="A3428" s="7" t="s">
        <v>680</v>
      </c>
      <c r="B3428" s="8" t="s">
        <v>685</v>
      </c>
      <c r="C3428" s="17">
        <v>2016</v>
      </c>
      <c r="D3428" s="9">
        <v>23.248548736850314</v>
      </c>
      <c r="E3428" s="9">
        <v>20.041801886588345</v>
      </c>
      <c r="F3428" s="9">
        <v>20.323529411764707</v>
      </c>
      <c r="G3428" s="9"/>
      <c r="H3428" s="9"/>
      <c r="I3428" s="9"/>
    </row>
    <row r="3429" spans="1:9" x14ac:dyDescent="0.25">
      <c r="A3429" s="7" t="s">
        <v>680</v>
      </c>
      <c r="B3429" s="8" t="s">
        <v>685</v>
      </c>
      <c r="C3429" s="17">
        <v>2017</v>
      </c>
      <c r="D3429" s="9">
        <v>14.658236800764868</v>
      </c>
      <c r="E3429" s="9">
        <v>14.49288812035187</v>
      </c>
      <c r="F3429" s="9">
        <v>13.833019788182833</v>
      </c>
      <c r="G3429" s="9"/>
      <c r="H3429" s="9"/>
      <c r="I3429" s="9"/>
    </row>
    <row r="3430" spans="1:9" x14ac:dyDescent="0.25">
      <c r="A3430" s="7" t="s">
        <v>680</v>
      </c>
      <c r="B3430" s="8" t="s">
        <v>685</v>
      </c>
      <c r="C3430" s="17">
        <v>2018</v>
      </c>
      <c r="D3430" s="9">
        <v>8.548340886866983</v>
      </c>
      <c r="E3430" s="9">
        <v>8.0897835009812677</v>
      </c>
      <c r="F3430" s="9">
        <v>8.3549077733860333</v>
      </c>
      <c r="G3430" s="9"/>
      <c r="H3430" s="9"/>
      <c r="I3430" s="9"/>
    </row>
    <row r="3431" spans="1:9" x14ac:dyDescent="0.25">
      <c r="A3431" s="10" t="s">
        <v>680</v>
      </c>
      <c r="B3431" s="11" t="s">
        <v>685</v>
      </c>
      <c r="C3431" s="18">
        <v>2019</v>
      </c>
      <c r="D3431" s="12">
        <v>15.304670528602461</v>
      </c>
      <c r="E3431" s="12">
        <v>15.749951540996317</v>
      </c>
      <c r="F3431" s="12">
        <v>14.046822742474916</v>
      </c>
      <c r="G3431" s="12"/>
      <c r="H3431" s="12"/>
      <c r="I3431" s="12"/>
    </row>
    <row r="3432" spans="1:9" x14ac:dyDescent="0.25">
      <c r="A3432" s="10" t="s">
        <v>680</v>
      </c>
      <c r="B3432" s="11" t="s">
        <v>685</v>
      </c>
      <c r="C3432" s="18">
        <v>2020</v>
      </c>
      <c r="D3432" s="12">
        <v>5.8207762557077629</v>
      </c>
      <c r="E3432" s="12">
        <v>6.3189873417721518</v>
      </c>
      <c r="F3432" s="12">
        <v>5.2272727272727275</v>
      </c>
      <c r="G3432" s="12"/>
      <c r="H3432" s="12"/>
      <c r="I3432" s="12"/>
    </row>
    <row r="3433" spans="1:9" x14ac:dyDescent="0.25">
      <c r="A3433" s="7" t="s">
        <v>680</v>
      </c>
      <c r="B3433" s="8" t="s">
        <v>945</v>
      </c>
      <c r="C3433" s="17">
        <v>2015</v>
      </c>
      <c r="D3433" s="9"/>
      <c r="E3433" s="9"/>
      <c r="F3433" s="9"/>
      <c r="G3433" s="9"/>
      <c r="H3433" s="9"/>
      <c r="I3433" s="9"/>
    </row>
    <row r="3434" spans="1:9" x14ac:dyDescent="0.25">
      <c r="A3434" s="7" t="s">
        <v>680</v>
      </c>
      <c r="B3434" s="8" t="s">
        <v>945</v>
      </c>
      <c r="C3434" s="17">
        <v>2016</v>
      </c>
      <c r="D3434" s="9"/>
      <c r="E3434" s="9"/>
      <c r="F3434" s="9"/>
      <c r="G3434" s="9"/>
      <c r="H3434" s="9"/>
      <c r="I3434" s="9"/>
    </row>
    <row r="3435" spans="1:9" x14ac:dyDescent="0.25">
      <c r="A3435" s="7" t="s">
        <v>680</v>
      </c>
      <c r="B3435" s="8" t="s">
        <v>945</v>
      </c>
      <c r="C3435" s="17">
        <v>2017</v>
      </c>
      <c r="D3435" s="9"/>
      <c r="E3435" s="9"/>
      <c r="F3435" s="9"/>
      <c r="G3435" s="9"/>
      <c r="H3435" s="9"/>
      <c r="I3435" s="9"/>
    </row>
    <row r="3436" spans="1:9" x14ac:dyDescent="0.25">
      <c r="A3436" s="7" t="s">
        <v>680</v>
      </c>
      <c r="B3436" s="8" t="s">
        <v>945</v>
      </c>
      <c r="C3436" s="17">
        <v>2018</v>
      </c>
      <c r="D3436" s="9"/>
      <c r="E3436" s="9"/>
      <c r="F3436" s="9"/>
      <c r="G3436" s="9"/>
      <c r="H3436" s="9"/>
      <c r="I3436" s="9"/>
    </row>
    <row r="3437" spans="1:9" x14ac:dyDescent="0.25">
      <c r="A3437" s="7" t="s">
        <v>686</v>
      </c>
      <c r="B3437" s="8" t="s">
        <v>24</v>
      </c>
      <c r="C3437" s="17">
        <v>2015</v>
      </c>
      <c r="D3437" s="9">
        <v>12.476886172719482</v>
      </c>
      <c r="E3437" s="9">
        <v>12.221327674943916</v>
      </c>
      <c r="F3437" s="9">
        <v>12.855899916025658</v>
      </c>
      <c r="G3437" s="9">
        <v>12.499907486723522</v>
      </c>
      <c r="H3437" s="9">
        <v>11.762125830746442</v>
      </c>
      <c r="I3437" s="9">
        <v>16.313165381497953</v>
      </c>
    </row>
    <row r="3438" spans="1:9" x14ac:dyDescent="0.25">
      <c r="A3438" s="7" t="s">
        <v>686</v>
      </c>
      <c r="B3438" s="8" t="s">
        <v>24</v>
      </c>
      <c r="C3438" s="17">
        <v>2016</v>
      </c>
      <c r="D3438" s="9">
        <v>11.900916103830719</v>
      </c>
      <c r="E3438" s="9">
        <v>11.456569893973933</v>
      </c>
      <c r="F3438" s="9">
        <v>12.22047439047477</v>
      </c>
      <c r="G3438" s="9">
        <v>11.926022723799003</v>
      </c>
      <c r="H3438" s="9">
        <v>10.885431861704008</v>
      </c>
      <c r="I3438" s="9">
        <v>14.308130458540875</v>
      </c>
    </row>
    <row r="3439" spans="1:9" x14ac:dyDescent="0.25">
      <c r="A3439" s="7" t="s">
        <v>686</v>
      </c>
      <c r="B3439" s="8" t="s">
        <v>24</v>
      </c>
      <c r="C3439" s="17">
        <v>2017</v>
      </c>
      <c r="D3439" s="9">
        <v>10.917990169204691</v>
      </c>
      <c r="E3439" s="9">
        <v>11.277684761772898</v>
      </c>
      <c r="F3439" s="9">
        <v>11.390979668571363</v>
      </c>
      <c r="G3439" s="9">
        <v>11.127569295338889</v>
      </c>
      <c r="H3439" s="9">
        <v>10.032003064275694</v>
      </c>
      <c r="I3439" s="9">
        <v>14.552559279157878</v>
      </c>
    </row>
    <row r="3440" spans="1:9" x14ac:dyDescent="0.25">
      <c r="A3440" s="7" t="s">
        <v>686</v>
      </c>
      <c r="B3440" s="8" t="s">
        <v>24</v>
      </c>
      <c r="C3440" s="17">
        <v>2018</v>
      </c>
      <c r="D3440" s="9">
        <v>11.009053423023918</v>
      </c>
      <c r="E3440" s="9">
        <v>11.401205322249046</v>
      </c>
      <c r="F3440" s="9">
        <v>11.352025066699222</v>
      </c>
      <c r="G3440" s="9">
        <v>10.931033636576474</v>
      </c>
      <c r="H3440" s="9">
        <v>9.7736043480469572</v>
      </c>
      <c r="I3440" s="9">
        <v>14.901011322553112</v>
      </c>
    </row>
    <row r="3441" spans="1:9" x14ac:dyDescent="0.25">
      <c r="A3441" s="10" t="s">
        <v>686</v>
      </c>
      <c r="B3441" s="11" t="s">
        <v>24</v>
      </c>
      <c r="C3441" s="18">
        <v>2019</v>
      </c>
      <c r="D3441" s="12">
        <v>20.190600733079744</v>
      </c>
      <c r="E3441" s="12">
        <v>20.813326888551305</v>
      </c>
      <c r="F3441" s="12">
        <v>20.185006117892961</v>
      </c>
      <c r="G3441" s="12">
        <v>19.622061336814198</v>
      </c>
      <c r="H3441" s="12">
        <v>17.442950277793024</v>
      </c>
      <c r="I3441" s="12">
        <v>26.237031612352009</v>
      </c>
    </row>
    <row r="3442" spans="1:9" x14ac:dyDescent="0.25">
      <c r="A3442" s="10" t="s">
        <v>686</v>
      </c>
      <c r="B3442" s="11" t="s">
        <v>24</v>
      </c>
      <c r="C3442" s="18">
        <v>2020</v>
      </c>
      <c r="D3442" s="12">
        <v>11.117487048233738</v>
      </c>
      <c r="E3442" s="12">
        <v>11.457954002289881</v>
      </c>
      <c r="F3442" s="12">
        <v>10.99499563045163</v>
      </c>
      <c r="G3442" s="12">
        <v>10.575953923686106</v>
      </c>
      <c r="H3442" s="12">
        <v>9.1193523258401967</v>
      </c>
      <c r="I3442" s="12">
        <v>13.998383185125304</v>
      </c>
    </row>
    <row r="3443" spans="1:9" x14ac:dyDescent="0.25">
      <c r="A3443" s="7" t="s">
        <v>686</v>
      </c>
      <c r="B3443" s="8" t="s">
        <v>200</v>
      </c>
      <c r="C3443" s="17">
        <v>2015</v>
      </c>
      <c r="D3443" s="9">
        <v>11.455570409982174</v>
      </c>
      <c r="E3443" s="9">
        <v>10.974751511003147</v>
      </c>
      <c r="F3443" s="9">
        <v>17.321322985957135</v>
      </c>
      <c r="G3443" s="9"/>
      <c r="H3443" s="9"/>
      <c r="I3443" s="9"/>
    </row>
    <row r="3444" spans="1:9" x14ac:dyDescent="0.25">
      <c r="A3444" s="7" t="s">
        <v>686</v>
      </c>
      <c r="B3444" s="8" t="s">
        <v>200</v>
      </c>
      <c r="C3444" s="17">
        <v>2016</v>
      </c>
      <c r="D3444" s="9">
        <v>10.337102123069105</v>
      </c>
      <c r="E3444" s="9">
        <v>10.298052801111465</v>
      </c>
      <c r="F3444" s="9">
        <v>19.622573745844186</v>
      </c>
      <c r="G3444" s="9"/>
      <c r="H3444" s="9">
        <v>1.75</v>
      </c>
      <c r="I3444" s="9"/>
    </row>
    <row r="3445" spans="1:9" x14ac:dyDescent="0.25">
      <c r="A3445" s="7" t="s">
        <v>686</v>
      </c>
      <c r="B3445" s="8" t="s">
        <v>200</v>
      </c>
      <c r="C3445" s="17">
        <v>2017</v>
      </c>
      <c r="D3445" s="9">
        <v>10.61996140651801</v>
      </c>
      <c r="E3445" s="9">
        <v>10.212717049205542</v>
      </c>
      <c r="F3445" s="9">
        <v>21.504068462401801</v>
      </c>
      <c r="G3445" s="9"/>
      <c r="H3445" s="9">
        <v>13.5</v>
      </c>
      <c r="I3445" s="9"/>
    </row>
    <row r="3446" spans="1:9" x14ac:dyDescent="0.25">
      <c r="A3446" s="7" t="s">
        <v>686</v>
      </c>
      <c r="B3446" s="8" t="s">
        <v>200</v>
      </c>
      <c r="C3446" s="17">
        <v>2018</v>
      </c>
      <c r="D3446" s="9">
        <v>10.719521103896104</v>
      </c>
      <c r="E3446" s="9">
        <v>10.257956510995799</v>
      </c>
      <c r="F3446" s="9">
        <v>21.456818181818182</v>
      </c>
      <c r="G3446" s="9"/>
      <c r="H3446" s="9">
        <v>13.75</v>
      </c>
      <c r="I3446" s="9"/>
    </row>
    <row r="3447" spans="1:9" x14ac:dyDescent="0.25">
      <c r="A3447" s="10" t="s">
        <v>686</v>
      </c>
      <c r="B3447" s="11" t="s">
        <v>200</v>
      </c>
      <c r="C3447" s="18">
        <v>2019</v>
      </c>
      <c r="D3447" s="12">
        <v>21.298245614035089</v>
      </c>
      <c r="E3447" s="12">
        <v>18.495519240906695</v>
      </c>
      <c r="F3447" s="12">
        <v>36.722147651006715</v>
      </c>
      <c r="G3447" s="12"/>
      <c r="H3447" s="12">
        <v>24.923076923076923</v>
      </c>
      <c r="I3447" s="12"/>
    </row>
    <row r="3448" spans="1:9" x14ac:dyDescent="0.25">
      <c r="A3448" s="10" t="s">
        <v>686</v>
      </c>
      <c r="B3448" s="11" t="s">
        <v>200</v>
      </c>
      <c r="C3448" s="18">
        <v>2020</v>
      </c>
      <c r="D3448" s="12">
        <v>10.416666666666666</v>
      </c>
      <c r="E3448" s="12">
        <v>10.058673469387756</v>
      </c>
      <c r="F3448" s="12">
        <v>20.805309734513273</v>
      </c>
      <c r="G3448" s="12"/>
      <c r="H3448" s="12">
        <v>13.75</v>
      </c>
      <c r="I3448" s="12"/>
    </row>
    <row r="3449" spans="1:9" x14ac:dyDescent="0.25">
      <c r="A3449" s="7" t="s">
        <v>686</v>
      </c>
      <c r="B3449" s="8" t="s">
        <v>687</v>
      </c>
      <c r="C3449" s="17">
        <v>2015</v>
      </c>
      <c r="D3449" s="9">
        <v>11.664756356576616</v>
      </c>
      <c r="E3449" s="9">
        <v>11.484049325002765</v>
      </c>
      <c r="F3449" s="9">
        <v>12.049203236504395</v>
      </c>
      <c r="G3449" s="9">
        <v>11.769511925432317</v>
      </c>
      <c r="H3449" s="9">
        <v>10.934324168096659</v>
      </c>
      <c r="I3449" s="9"/>
    </row>
    <row r="3450" spans="1:9" x14ac:dyDescent="0.25">
      <c r="A3450" s="7" t="s">
        <v>686</v>
      </c>
      <c r="B3450" s="8" t="s">
        <v>687</v>
      </c>
      <c r="C3450" s="17">
        <v>2016</v>
      </c>
      <c r="D3450" s="9">
        <v>10.991225240829488</v>
      </c>
      <c r="E3450" s="9">
        <v>10.976800746678492</v>
      </c>
      <c r="F3450" s="9">
        <v>11.43942768140549</v>
      </c>
      <c r="G3450" s="9">
        <v>11.125823565743188</v>
      </c>
      <c r="H3450" s="9">
        <v>10.130055938037867</v>
      </c>
      <c r="I3450" s="9"/>
    </row>
    <row r="3451" spans="1:9" x14ac:dyDescent="0.25">
      <c r="A3451" s="7" t="s">
        <v>686</v>
      </c>
      <c r="B3451" s="8" t="s">
        <v>687</v>
      </c>
      <c r="C3451" s="17">
        <v>2017</v>
      </c>
      <c r="D3451" s="9">
        <v>10.755778902818671</v>
      </c>
      <c r="E3451" s="9">
        <v>10.713970983671866</v>
      </c>
      <c r="F3451" s="9">
        <v>11.183011606983571</v>
      </c>
      <c r="G3451" s="9">
        <v>10.727602412169709</v>
      </c>
      <c r="H3451" s="9">
        <v>10.157738095238095</v>
      </c>
      <c r="I3451" s="9"/>
    </row>
    <row r="3452" spans="1:9" x14ac:dyDescent="0.25">
      <c r="A3452" s="7" t="s">
        <v>686</v>
      </c>
      <c r="B3452" s="8" t="s">
        <v>687</v>
      </c>
      <c r="C3452" s="17">
        <v>2018</v>
      </c>
      <c r="D3452" s="9">
        <v>10.542704322686363</v>
      </c>
      <c r="E3452" s="9">
        <v>10.414153546004448</v>
      </c>
      <c r="F3452" s="9">
        <v>10.765155184145183</v>
      </c>
      <c r="G3452" s="9">
        <v>10.020865734663147</v>
      </c>
      <c r="H3452" s="9">
        <v>9.947619047619046</v>
      </c>
      <c r="I3452" s="9"/>
    </row>
    <row r="3453" spans="1:9" x14ac:dyDescent="0.25">
      <c r="A3453" s="10" t="s">
        <v>686</v>
      </c>
      <c r="B3453" s="11" t="s">
        <v>687</v>
      </c>
      <c r="C3453" s="18">
        <v>2019</v>
      </c>
      <c r="D3453" s="12">
        <v>10.698570390113884</v>
      </c>
      <c r="E3453" s="12">
        <v>10.502994286763187</v>
      </c>
      <c r="F3453" s="12">
        <v>10.60570039173308</v>
      </c>
      <c r="G3453" s="12">
        <v>10.006830601092895</v>
      </c>
      <c r="H3453" s="12">
        <v>8.2193784277879338</v>
      </c>
      <c r="I3453" s="12">
        <v>36</v>
      </c>
    </row>
    <row r="3454" spans="1:9" x14ac:dyDescent="0.25">
      <c r="A3454" s="7" t="s">
        <v>686</v>
      </c>
      <c r="B3454" s="8" t="s">
        <v>688</v>
      </c>
      <c r="C3454" s="17">
        <v>2015</v>
      </c>
      <c r="D3454" s="9">
        <v>10.426203010457236</v>
      </c>
      <c r="E3454" s="9">
        <v>10.681872507980911</v>
      </c>
      <c r="F3454" s="9">
        <v>11.884696973265363</v>
      </c>
      <c r="G3454" s="9">
        <v>14.556544613293815</v>
      </c>
      <c r="H3454" s="9">
        <v>18.29136473429952</v>
      </c>
      <c r="I3454" s="9">
        <v>20.21505376344086</v>
      </c>
    </row>
    <row r="3455" spans="1:9" x14ac:dyDescent="0.25">
      <c r="A3455" s="7" t="s">
        <v>686</v>
      </c>
      <c r="B3455" s="8" t="s">
        <v>688</v>
      </c>
      <c r="C3455" s="17">
        <v>2016</v>
      </c>
      <c r="D3455" s="9">
        <v>10.11833848067346</v>
      </c>
      <c r="E3455" s="9">
        <v>10.4257439595701</v>
      </c>
      <c r="F3455" s="9">
        <v>11.910016825397671</v>
      </c>
      <c r="G3455" s="9">
        <v>14.77148285695259</v>
      </c>
      <c r="H3455" s="9">
        <v>16.479166666666668</v>
      </c>
      <c r="I3455" s="9">
        <v>19.3515625</v>
      </c>
    </row>
    <row r="3456" spans="1:9" x14ac:dyDescent="0.25">
      <c r="A3456" s="7" t="s">
        <v>686</v>
      </c>
      <c r="B3456" s="8" t="s">
        <v>688</v>
      </c>
      <c r="C3456" s="17">
        <v>2017</v>
      </c>
      <c r="D3456" s="9">
        <v>9.9094798321432709</v>
      </c>
      <c r="E3456" s="9">
        <v>10.256694256206325</v>
      </c>
      <c r="F3456" s="9">
        <v>10.966145028136225</v>
      </c>
      <c r="G3456" s="9">
        <v>14.399986088433616</v>
      </c>
      <c r="H3456" s="9">
        <v>17.125</v>
      </c>
      <c r="I3456" s="9">
        <v>18.75</v>
      </c>
    </row>
    <row r="3457" spans="1:9" x14ac:dyDescent="0.25">
      <c r="A3457" s="7" t="s">
        <v>686</v>
      </c>
      <c r="B3457" s="8" t="s">
        <v>688</v>
      </c>
      <c r="C3457" s="17">
        <v>2018</v>
      </c>
      <c r="D3457" s="9">
        <v>9.7209167180753262</v>
      </c>
      <c r="E3457" s="9">
        <v>9.9765257968166008</v>
      </c>
      <c r="F3457" s="9">
        <v>10.942683300775311</v>
      </c>
      <c r="G3457" s="9">
        <v>14.670638474466555</v>
      </c>
      <c r="H3457" s="9">
        <v>16.479166666666668</v>
      </c>
      <c r="I3457" s="9">
        <v>17.4453125</v>
      </c>
    </row>
    <row r="3458" spans="1:9" x14ac:dyDescent="0.25">
      <c r="A3458" s="10" t="s">
        <v>686</v>
      </c>
      <c r="B3458" s="11" t="s">
        <v>688</v>
      </c>
      <c r="C3458" s="18">
        <v>2019</v>
      </c>
      <c r="D3458" s="12">
        <v>17.258883248730964</v>
      </c>
      <c r="E3458" s="12">
        <v>18.086759693225392</v>
      </c>
      <c r="F3458" s="12">
        <v>19.5609011539166</v>
      </c>
      <c r="G3458" s="12">
        <v>28.850270004909181</v>
      </c>
      <c r="H3458" s="12">
        <v>43.501945525291831</v>
      </c>
      <c r="I3458" s="12">
        <v>29.103448275862068</v>
      </c>
    </row>
    <row r="3459" spans="1:9" x14ac:dyDescent="0.25">
      <c r="A3459" s="10" t="s">
        <v>686</v>
      </c>
      <c r="B3459" s="11" t="s">
        <v>688</v>
      </c>
      <c r="C3459" s="18">
        <v>2020</v>
      </c>
      <c r="D3459" s="12">
        <v>9.1191310441485633</v>
      </c>
      <c r="E3459" s="12">
        <v>9.4589552238805972</v>
      </c>
      <c r="F3459" s="12">
        <v>10.227213902754668</v>
      </c>
      <c r="G3459" s="12">
        <v>15.527806925498426</v>
      </c>
      <c r="H3459" s="12">
        <v>22.13821138211382</v>
      </c>
      <c r="I3459" s="12">
        <v>15.511904761904763</v>
      </c>
    </row>
    <row r="3460" spans="1:9" x14ac:dyDescent="0.25">
      <c r="A3460" s="7" t="s">
        <v>686</v>
      </c>
      <c r="B3460" s="8" t="s">
        <v>170</v>
      </c>
      <c r="C3460" s="17">
        <v>2015</v>
      </c>
      <c r="D3460" s="9">
        <v>12.075666799268957</v>
      </c>
      <c r="E3460" s="9">
        <v>15.126301766064579</v>
      </c>
      <c r="F3460" s="9"/>
      <c r="G3460" s="9"/>
      <c r="H3460" s="9"/>
      <c r="I3460" s="9"/>
    </row>
    <row r="3461" spans="1:9" x14ac:dyDescent="0.25">
      <c r="A3461" s="7" t="s">
        <v>686</v>
      </c>
      <c r="B3461" s="8" t="s">
        <v>170</v>
      </c>
      <c r="C3461" s="17">
        <v>2016</v>
      </c>
      <c r="D3461" s="9">
        <v>12.269122685450652</v>
      </c>
      <c r="E3461" s="9">
        <v>13.581648155396671</v>
      </c>
      <c r="F3461" s="9">
        <v>13.24310643060643</v>
      </c>
      <c r="G3461" s="9">
        <v>2.6875</v>
      </c>
      <c r="H3461" s="9"/>
      <c r="I3461" s="9"/>
    </row>
    <row r="3462" spans="1:9" x14ac:dyDescent="0.25">
      <c r="A3462" s="7" t="s">
        <v>686</v>
      </c>
      <c r="B3462" s="8" t="s">
        <v>170</v>
      </c>
      <c r="C3462" s="17">
        <v>2017</v>
      </c>
      <c r="D3462" s="9">
        <v>10.282244367342756</v>
      </c>
      <c r="E3462" s="9">
        <v>12.698953627627159</v>
      </c>
      <c r="F3462" s="9">
        <v>12.485076115816153</v>
      </c>
      <c r="G3462" s="9"/>
      <c r="H3462" s="9"/>
      <c r="I3462" s="9"/>
    </row>
    <row r="3463" spans="1:9" x14ac:dyDescent="0.25">
      <c r="A3463" s="7" t="s">
        <v>686</v>
      </c>
      <c r="B3463" s="8" t="s">
        <v>170</v>
      </c>
      <c r="C3463" s="17">
        <v>2018</v>
      </c>
      <c r="D3463" s="9">
        <v>9.5417570816960886</v>
      </c>
      <c r="E3463" s="9">
        <v>11.520903147381564</v>
      </c>
      <c r="F3463" s="9">
        <v>9.9328808446455508</v>
      </c>
      <c r="G3463" s="9"/>
      <c r="H3463" s="9"/>
      <c r="I3463" s="9"/>
    </row>
    <row r="3464" spans="1:9" x14ac:dyDescent="0.25">
      <c r="A3464" s="10" t="s">
        <v>686</v>
      </c>
      <c r="B3464" s="11" t="s">
        <v>170</v>
      </c>
      <c r="C3464" s="18">
        <v>2019</v>
      </c>
      <c r="D3464" s="12">
        <v>18.086888043050269</v>
      </c>
      <c r="E3464" s="12">
        <v>21.960861056751469</v>
      </c>
      <c r="F3464" s="12">
        <v>20.187393526405451</v>
      </c>
      <c r="G3464" s="12"/>
      <c r="H3464" s="12"/>
      <c r="I3464" s="12"/>
    </row>
    <row r="3465" spans="1:9" x14ac:dyDescent="0.25">
      <c r="A3465" s="10" t="s">
        <v>686</v>
      </c>
      <c r="B3465" s="11" t="s">
        <v>170</v>
      </c>
      <c r="C3465" s="18">
        <v>2020</v>
      </c>
      <c r="D3465" s="12">
        <v>9.8198810535259131</v>
      </c>
      <c r="E3465" s="12">
        <v>11.385941644562335</v>
      </c>
      <c r="F3465" s="12">
        <v>11.377777777777778</v>
      </c>
      <c r="G3465" s="12"/>
      <c r="H3465" s="12"/>
      <c r="I3465" s="12"/>
    </row>
    <row r="3466" spans="1:9" x14ac:dyDescent="0.25">
      <c r="A3466" s="7" t="s">
        <v>686</v>
      </c>
      <c r="B3466" s="8" t="s">
        <v>689</v>
      </c>
      <c r="C3466" s="17">
        <v>2015</v>
      </c>
      <c r="D3466" s="9">
        <v>11.79046584274888</v>
      </c>
      <c r="E3466" s="9">
        <v>10.089739456290127</v>
      </c>
      <c r="F3466" s="9">
        <v>14.088664197425302</v>
      </c>
      <c r="G3466" s="9">
        <v>30.058441558441562</v>
      </c>
      <c r="H3466" s="9">
        <v>26</v>
      </c>
      <c r="I3466" s="9">
        <v>40.772727272727273</v>
      </c>
    </row>
    <row r="3467" spans="1:9" x14ac:dyDescent="0.25">
      <c r="A3467" s="7" t="s">
        <v>686</v>
      </c>
      <c r="B3467" s="8" t="s">
        <v>689</v>
      </c>
      <c r="C3467" s="17">
        <v>2016</v>
      </c>
      <c r="D3467" s="9">
        <v>10.504911098583326</v>
      </c>
      <c r="E3467" s="9">
        <v>9.8075818640798982</v>
      </c>
      <c r="F3467" s="9">
        <v>12.494488713350343</v>
      </c>
      <c r="G3467" s="9">
        <v>22.773809523809529</v>
      </c>
      <c r="H3467" s="9">
        <v>26</v>
      </c>
      <c r="I3467" s="9">
        <v>40.863636363636367</v>
      </c>
    </row>
    <row r="3468" spans="1:9" x14ac:dyDescent="0.25">
      <c r="A3468" s="7" t="s">
        <v>686</v>
      </c>
      <c r="B3468" s="8" t="s">
        <v>689</v>
      </c>
      <c r="C3468" s="17">
        <v>2017</v>
      </c>
      <c r="D3468" s="9">
        <v>10.69260914974817</v>
      </c>
      <c r="E3468" s="9">
        <v>9.7918129887787515</v>
      </c>
      <c r="F3468" s="9">
        <v>11.842655180320969</v>
      </c>
      <c r="G3468" s="9">
        <v>20.571428571428573</v>
      </c>
      <c r="H3468" s="9">
        <v>26</v>
      </c>
      <c r="I3468" s="9">
        <v>36.045454545454547</v>
      </c>
    </row>
    <row r="3469" spans="1:9" x14ac:dyDescent="0.25">
      <c r="A3469" s="7" t="s">
        <v>686</v>
      </c>
      <c r="B3469" s="8" t="s">
        <v>689</v>
      </c>
      <c r="C3469" s="17">
        <v>2018</v>
      </c>
      <c r="D3469" s="9">
        <v>10.79077320617904</v>
      </c>
      <c r="E3469" s="9">
        <v>10.017751455468895</v>
      </c>
      <c r="F3469" s="9">
        <v>11.995072805555973</v>
      </c>
      <c r="G3469" s="9">
        <v>20.964285714285715</v>
      </c>
      <c r="H3469" s="9"/>
      <c r="I3469" s="9">
        <v>36.3125</v>
      </c>
    </row>
    <row r="3470" spans="1:9" x14ac:dyDescent="0.25">
      <c r="A3470" s="10" t="s">
        <v>686</v>
      </c>
      <c r="B3470" s="11" t="s">
        <v>689</v>
      </c>
      <c r="C3470" s="18">
        <v>2019</v>
      </c>
      <c r="D3470" s="12">
        <v>21.745935197099076</v>
      </c>
      <c r="E3470" s="12">
        <v>20.628030554633014</v>
      </c>
      <c r="F3470" s="12">
        <v>24.745579133510169</v>
      </c>
      <c r="G3470" s="12">
        <v>44.768583450210379</v>
      </c>
      <c r="H3470" s="12"/>
      <c r="I3470" s="12">
        <v>76.769230769230774</v>
      </c>
    </row>
    <row r="3471" spans="1:9" x14ac:dyDescent="0.25">
      <c r="A3471" s="10" t="s">
        <v>686</v>
      </c>
      <c r="B3471" s="11" t="s">
        <v>689</v>
      </c>
      <c r="C3471" s="18">
        <v>2020</v>
      </c>
      <c r="D3471" s="12">
        <v>10.257088846880908</v>
      </c>
      <c r="E3471" s="12">
        <v>9.9304417349590253</v>
      </c>
      <c r="F3471" s="12">
        <v>11.868903628560281</v>
      </c>
      <c r="G3471" s="12">
        <v>17.962264150943398</v>
      </c>
      <c r="H3471" s="12">
        <v>81.166666666666671</v>
      </c>
      <c r="I3471" s="12">
        <v>39.75</v>
      </c>
    </row>
    <row r="3472" spans="1:9" x14ac:dyDescent="0.25">
      <c r="A3472" s="7" t="s">
        <v>686</v>
      </c>
      <c r="B3472" s="8" t="s">
        <v>690</v>
      </c>
      <c r="C3472" s="17">
        <v>2015</v>
      </c>
      <c r="D3472" s="9">
        <v>11.519974251521029</v>
      </c>
      <c r="E3472" s="9">
        <v>11.032429017678121</v>
      </c>
      <c r="F3472" s="9">
        <v>13.002670827531006</v>
      </c>
      <c r="G3472" s="9"/>
      <c r="H3472" s="9"/>
      <c r="I3472" s="9"/>
    </row>
    <row r="3473" spans="1:9" x14ac:dyDescent="0.25">
      <c r="A3473" s="7" t="s">
        <v>686</v>
      </c>
      <c r="B3473" s="8" t="s">
        <v>690</v>
      </c>
      <c r="C3473" s="17">
        <v>2016</v>
      </c>
      <c r="D3473" s="9">
        <v>11.721902796629349</v>
      </c>
      <c r="E3473" s="9">
        <v>10.755029227617014</v>
      </c>
      <c r="F3473" s="9">
        <v>12.285939217768833</v>
      </c>
      <c r="G3473" s="9"/>
      <c r="H3473" s="9"/>
      <c r="I3473" s="9"/>
    </row>
    <row r="3474" spans="1:9" x14ac:dyDescent="0.25">
      <c r="A3474" s="7" t="s">
        <v>686</v>
      </c>
      <c r="B3474" s="8" t="s">
        <v>690</v>
      </c>
      <c r="C3474" s="17">
        <v>2017</v>
      </c>
      <c r="D3474" s="9">
        <v>10.770137441319227</v>
      </c>
      <c r="E3474" s="9">
        <v>10.707456706583629</v>
      </c>
      <c r="F3474" s="9">
        <v>11.594164536651803</v>
      </c>
      <c r="G3474" s="9"/>
      <c r="H3474" s="9"/>
      <c r="I3474" s="9"/>
    </row>
    <row r="3475" spans="1:9" x14ac:dyDescent="0.25">
      <c r="A3475" s="7" t="s">
        <v>686</v>
      </c>
      <c r="B3475" s="8" t="s">
        <v>690</v>
      </c>
      <c r="C3475" s="17">
        <v>2018</v>
      </c>
      <c r="D3475" s="9">
        <v>10.299002997023779</v>
      </c>
      <c r="E3475" s="9">
        <v>10.566598029978067</v>
      </c>
      <c r="F3475" s="9">
        <v>11.514401606425704</v>
      </c>
      <c r="G3475" s="9"/>
      <c r="H3475" s="9"/>
      <c r="I3475" s="9"/>
    </row>
    <row r="3476" spans="1:9" x14ac:dyDescent="0.25">
      <c r="A3476" s="10" t="s">
        <v>686</v>
      </c>
      <c r="B3476" s="11" t="s">
        <v>690</v>
      </c>
      <c r="C3476" s="18">
        <v>2019</v>
      </c>
      <c r="D3476" s="12">
        <v>19.449430676490287</v>
      </c>
      <c r="E3476" s="12">
        <v>20.452774560387489</v>
      </c>
      <c r="F3476" s="12">
        <v>22.619267466912895</v>
      </c>
      <c r="G3476" s="12"/>
      <c r="H3476" s="12"/>
      <c r="I3476" s="12"/>
    </row>
    <row r="3477" spans="1:9" x14ac:dyDescent="0.25">
      <c r="A3477" s="10" t="s">
        <v>686</v>
      </c>
      <c r="B3477" s="11" t="s">
        <v>690</v>
      </c>
      <c r="C3477" s="18">
        <v>2020</v>
      </c>
      <c r="D3477" s="12">
        <v>10.713467048710601</v>
      </c>
      <c r="E3477" s="12">
        <v>11.255932203389831</v>
      </c>
      <c r="F3477" s="12">
        <v>11.888324873096447</v>
      </c>
      <c r="G3477" s="12"/>
      <c r="H3477" s="12"/>
      <c r="I3477" s="12"/>
    </row>
    <row r="3478" spans="1:9" x14ac:dyDescent="0.25">
      <c r="A3478" s="7" t="s">
        <v>686</v>
      </c>
      <c r="B3478" s="8" t="s">
        <v>691</v>
      </c>
      <c r="C3478" s="17">
        <v>2015</v>
      </c>
      <c r="D3478" s="9">
        <v>14.644349959248061</v>
      </c>
      <c r="E3478" s="9">
        <v>12.534205875988574</v>
      </c>
      <c r="F3478" s="9">
        <v>16.790385406600013</v>
      </c>
      <c r="G3478" s="9">
        <v>28.866130712098968</v>
      </c>
      <c r="H3478" s="9">
        <v>19.097381162898408</v>
      </c>
      <c r="I3478" s="9">
        <v>22.55</v>
      </c>
    </row>
    <row r="3479" spans="1:9" x14ac:dyDescent="0.25">
      <c r="A3479" s="7" t="s">
        <v>686</v>
      </c>
      <c r="B3479" s="8" t="s">
        <v>691</v>
      </c>
      <c r="C3479" s="17">
        <v>2016</v>
      </c>
      <c r="D3479" s="9">
        <v>14.269412450761058</v>
      </c>
      <c r="E3479" s="9">
        <v>12.167338894654476</v>
      </c>
      <c r="F3479" s="9">
        <v>15.108169785619035</v>
      </c>
      <c r="G3479" s="9">
        <v>29.876496775246775</v>
      </c>
      <c r="H3479" s="9">
        <v>15.750156739811912</v>
      </c>
      <c r="I3479" s="9">
        <v>18.926411845730026</v>
      </c>
    </row>
    <row r="3480" spans="1:9" x14ac:dyDescent="0.25">
      <c r="A3480" s="7" t="s">
        <v>686</v>
      </c>
      <c r="B3480" s="8" t="s">
        <v>691</v>
      </c>
      <c r="C3480" s="17">
        <v>2017</v>
      </c>
      <c r="D3480" s="9">
        <v>14.625333333333332</v>
      </c>
      <c r="E3480" s="9">
        <v>12.195237276155758</v>
      </c>
      <c r="F3480" s="9">
        <v>15.60062892118213</v>
      </c>
      <c r="G3480" s="9">
        <v>26.243197384149301</v>
      </c>
      <c r="H3480" s="9">
        <v>16.382392473118284</v>
      </c>
      <c r="I3480" s="9">
        <v>28.450615386648433</v>
      </c>
    </row>
    <row r="3481" spans="1:9" x14ac:dyDescent="0.25">
      <c r="A3481" s="7" t="s">
        <v>686</v>
      </c>
      <c r="B3481" s="8" t="s">
        <v>691</v>
      </c>
      <c r="C3481" s="17">
        <v>2018</v>
      </c>
      <c r="D3481" s="9">
        <v>14.389572128801944</v>
      </c>
      <c r="E3481" s="9">
        <v>12.144149970509806</v>
      </c>
      <c r="F3481" s="9">
        <v>16.211660106809219</v>
      </c>
      <c r="G3481" s="9">
        <v>19.851895449290307</v>
      </c>
      <c r="H3481" s="9">
        <v>14.163504750898818</v>
      </c>
      <c r="I3481" s="9">
        <v>21.103914967998882</v>
      </c>
    </row>
    <row r="3482" spans="1:9" x14ac:dyDescent="0.25">
      <c r="A3482" s="10" t="s">
        <v>686</v>
      </c>
      <c r="B3482" s="11" t="s">
        <v>691</v>
      </c>
      <c r="C3482" s="18">
        <v>2019</v>
      </c>
      <c r="D3482" s="12">
        <v>24.306753958927871</v>
      </c>
      <c r="E3482" s="12">
        <v>21.490372385306081</v>
      </c>
      <c r="F3482" s="12">
        <v>23.466831819432976</v>
      </c>
      <c r="G3482" s="12">
        <v>23.439588688946014</v>
      </c>
      <c r="H3482" s="12">
        <v>34.562548562548564</v>
      </c>
      <c r="I3482" s="12">
        <v>38.016666666666666</v>
      </c>
    </row>
    <row r="3483" spans="1:9" x14ac:dyDescent="0.25">
      <c r="A3483" s="10" t="s">
        <v>686</v>
      </c>
      <c r="B3483" s="11" t="s">
        <v>691</v>
      </c>
      <c r="C3483" s="18">
        <v>2020</v>
      </c>
      <c r="D3483" s="12">
        <v>12.731394508670521</v>
      </c>
      <c r="E3483" s="12">
        <v>11.735936997749919</v>
      </c>
      <c r="F3483" s="12">
        <v>11.085758039816232</v>
      </c>
      <c r="G3483" s="12">
        <v>9.8222222222222229</v>
      </c>
      <c r="H3483" s="12">
        <v>13.240458015267176</v>
      </c>
      <c r="I3483" s="12">
        <v>22.452247191011235</v>
      </c>
    </row>
    <row r="3484" spans="1:9" x14ac:dyDescent="0.25">
      <c r="A3484" s="7" t="s">
        <v>686</v>
      </c>
      <c r="B3484" s="8" t="s">
        <v>692</v>
      </c>
      <c r="C3484" s="17">
        <v>2015</v>
      </c>
      <c r="D3484" s="9">
        <v>11.816953649089138</v>
      </c>
      <c r="E3484" s="9">
        <v>13.670609729321024</v>
      </c>
      <c r="F3484" s="9">
        <v>15.440602424681705</v>
      </c>
      <c r="G3484" s="9">
        <v>30.866013071895424</v>
      </c>
      <c r="H3484" s="9">
        <v>32.247311827956999</v>
      </c>
      <c r="I3484" s="9">
        <v>18.05952380952381</v>
      </c>
    </row>
    <row r="3485" spans="1:9" x14ac:dyDescent="0.25">
      <c r="A3485" s="7" t="s">
        <v>686</v>
      </c>
      <c r="B3485" s="8" t="s">
        <v>692</v>
      </c>
      <c r="C3485" s="17">
        <v>2016</v>
      </c>
      <c r="D3485" s="9">
        <v>11.407263122356101</v>
      </c>
      <c r="E3485" s="9">
        <v>12.977027158470108</v>
      </c>
      <c r="F3485" s="9">
        <v>14.365020549667776</v>
      </c>
      <c r="G3485" s="9">
        <v>21.26287410550518</v>
      </c>
      <c r="H3485" s="9">
        <v>28.469552171708457</v>
      </c>
      <c r="I3485" s="9">
        <v>16.857142857142858</v>
      </c>
    </row>
    <row r="3486" spans="1:9" x14ac:dyDescent="0.25">
      <c r="A3486" s="7" t="s">
        <v>686</v>
      </c>
      <c r="B3486" s="8" t="s">
        <v>692</v>
      </c>
      <c r="C3486" s="17">
        <v>2017</v>
      </c>
      <c r="D3486" s="9">
        <v>10.641218013588242</v>
      </c>
      <c r="E3486" s="9">
        <v>12.158533272032143</v>
      </c>
      <c r="F3486" s="9">
        <v>13.567899959004748</v>
      </c>
      <c r="G3486" s="9">
        <v>16.443707264957265</v>
      </c>
      <c r="H3486" s="9">
        <v>31.242775974025975</v>
      </c>
      <c r="I3486" s="9">
        <v>22.821428571428569</v>
      </c>
    </row>
    <row r="3487" spans="1:9" x14ac:dyDescent="0.25">
      <c r="A3487" s="7" t="s">
        <v>686</v>
      </c>
      <c r="B3487" s="8" t="s">
        <v>692</v>
      </c>
      <c r="C3487" s="17">
        <v>2018</v>
      </c>
      <c r="D3487" s="9">
        <v>10.681537375806125</v>
      </c>
      <c r="E3487" s="9">
        <v>12.011574290546321</v>
      </c>
      <c r="F3487" s="9">
        <v>13.162468714503126</v>
      </c>
      <c r="G3487" s="9">
        <v>17.346955424726659</v>
      </c>
      <c r="H3487" s="9">
        <v>30.746031746031747</v>
      </c>
      <c r="I3487" s="9">
        <v>25.714285714285715</v>
      </c>
    </row>
    <row r="3488" spans="1:9" x14ac:dyDescent="0.25">
      <c r="A3488" s="10" t="s">
        <v>686</v>
      </c>
      <c r="B3488" s="11" t="s">
        <v>692</v>
      </c>
      <c r="C3488" s="18">
        <v>2019</v>
      </c>
      <c r="D3488" s="12">
        <v>18.389395853806917</v>
      </c>
      <c r="E3488" s="12">
        <v>21.101794980859207</v>
      </c>
      <c r="F3488" s="12">
        <v>22.604568054692354</v>
      </c>
      <c r="G3488" s="12">
        <v>19.490636704119851</v>
      </c>
      <c r="H3488" s="12">
        <v>42.355555555555554</v>
      </c>
      <c r="I3488" s="12">
        <v>53.294117647058826</v>
      </c>
    </row>
    <row r="3489" spans="1:9" x14ac:dyDescent="0.25">
      <c r="A3489" s="10" t="s">
        <v>686</v>
      </c>
      <c r="B3489" s="11" t="s">
        <v>692</v>
      </c>
      <c r="C3489" s="18">
        <v>2020</v>
      </c>
      <c r="D3489" s="12">
        <v>9.4321347822915911</v>
      </c>
      <c r="E3489" s="12">
        <v>11.085680177980358</v>
      </c>
      <c r="F3489" s="12">
        <v>12.046261565391347</v>
      </c>
      <c r="G3489" s="12">
        <v>11.565445026178011</v>
      </c>
      <c r="H3489" s="12">
        <v>22.178125000000001</v>
      </c>
      <c r="I3489" s="12">
        <v>22.178571428571427</v>
      </c>
    </row>
    <row r="3490" spans="1:9" x14ac:dyDescent="0.25">
      <c r="A3490" s="7" t="s">
        <v>686</v>
      </c>
      <c r="B3490" s="8" t="s">
        <v>693</v>
      </c>
      <c r="C3490" s="17">
        <v>2015</v>
      </c>
      <c r="D3490" s="9">
        <v>15.218835925312014</v>
      </c>
      <c r="E3490" s="9">
        <v>22.38176100628931</v>
      </c>
      <c r="F3490" s="9"/>
      <c r="G3490" s="9"/>
      <c r="H3490" s="9"/>
      <c r="I3490" s="9"/>
    </row>
    <row r="3491" spans="1:9" x14ac:dyDescent="0.25">
      <c r="A3491" s="7" t="s">
        <v>686</v>
      </c>
      <c r="B3491" s="8" t="s">
        <v>693</v>
      </c>
      <c r="C3491" s="17">
        <v>2016</v>
      </c>
      <c r="D3491" s="9">
        <v>18.506722300504158</v>
      </c>
      <c r="E3491" s="9">
        <v>18.87425666925667</v>
      </c>
      <c r="F3491" s="9"/>
      <c r="G3491" s="9"/>
      <c r="H3491" s="9"/>
      <c r="I3491" s="9"/>
    </row>
    <row r="3492" spans="1:9" x14ac:dyDescent="0.25">
      <c r="A3492" s="7" t="s">
        <v>686</v>
      </c>
      <c r="B3492" s="8" t="s">
        <v>693</v>
      </c>
      <c r="C3492" s="17">
        <v>2017</v>
      </c>
      <c r="D3492" s="9">
        <v>12.433871424525631</v>
      </c>
      <c r="E3492" s="9">
        <v>13.73063973063973</v>
      </c>
      <c r="F3492" s="9"/>
      <c r="G3492" s="9"/>
      <c r="H3492" s="9"/>
      <c r="I3492" s="9"/>
    </row>
    <row r="3493" spans="1:9" x14ac:dyDescent="0.25">
      <c r="A3493" s="7" t="s">
        <v>686</v>
      </c>
      <c r="B3493" s="8" t="s">
        <v>693</v>
      </c>
      <c r="C3493" s="17">
        <v>2018</v>
      </c>
      <c r="D3493" s="9">
        <v>11.850055442026623</v>
      </c>
      <c r="E3493" s="9">
        <v>13.355050505050503</v>
      </c>
      <c r="F3493" s="9">
        <v>20</v>
      </c>
      <c r="G3493" s="9"/>
      <c r="H3493" s="9"/>
      <c r="I3493" s="9"/>
    </row>
    <row r="3494" spans="1:9" x14ac:dyDescent="0.25">
      <c r="A3494" s="10" t="s">
        <v>686</v>
      </c>
      <c r="B3494" s="11" t="s">
        <v>693</v>
      </c>
      <c r="C3494" s="18">
        <v>2019</v>
      </c>
      <c r="D3494" s="12"/>
      <c r="E3494" s="12">
        <v>56.716083916083917</v>
      </c>
      <c r="F3494" s="12"/>
      <c r="G3494" s="12"/>
      <c r="H3494" s="12"/>
      <c r="I3494" s="12"/>
    </row>
    <row r="3495" spans="1:9" x14ac:dyDescent="0.25">
      <c r="A3495" s="10" t="s">
        <v>686</v>
      </c>
      <c r="B3495" s="11" t="s">
        <v>693</v>
      </c>
      <c r="C3495" s="18">
        <v>2020</v>
      </c>
      <c r="D3495" s="12">
        <v>12.866873065015479</v>
      </c>
      <c r="E3495" s="12">
        <v>19.63063063063063</v>
      </c>
      <c r="F3495" s="12">
        <v>18.25</v>
      </c>
      <c r="G3495" s="12"/>
      <c r="H3495" s="12"/>
      <c r="I3495" s="12"/>
    </row>
    <row r="3496" spans="1:9" x14ac:dyDescent="0.25">
      <c r="A3496" s="7" t="s">
        <v>686</v>
      </c>
      <c r="B3496" s="8" t="s">
        <v>694</v>
      </c>
      <c r="C3496" s="17">
        <v>2015</v>
      </c>
      <c r="D3496" s="9">
        <v>14.029320697923671</v>
      </c>
      <c r="E3496" s="9">
        <v>13.520720130767543</v>
      </c>
      <c r="F3496" s="9">
        <v>15.42054945812095</v>
      </c>
      <c r="G3496" s="9">
        <v>40</v>
      </c>
      <c r="H3496" s="9"/>
      <c r="I3496" s="9">
        <v>26.78125</v>
      </c>
    </row>
    <row r="3497" spans="1:9" x14ac:dyDescent="0.25">
      <c r="A3497" s="7" t="s">
        <v>686</v>
      </c>
      <c r="B3497" s="8" t="s">
        <v>694</v>
      </c>
      <c r="C3497" s="17">
        <v>2016</v>
      </c>
      <c r="D3497" s="9">
        <v>13.533649165032045</v>
      </c>
      <c r="E3497" s="9">
        <v>12.932172343263934</v>
      </c>
      <c r="F3497" s="9">
        <v>14.497331124532737</v>
      </c>
      <c r="G3497" s="9">
        <v>40</v>
      </c>
      <c r="H3497" s="9"/>
      <c r="I3497" s="9">
        <v>26.888888888888889</v>
      </c>
    </row>
    <row r="3498" spans="1:9" x14ac:dyDescent="0.25">
      <c r="A3498" s="7" t="s">
        <v>686</v>
      </c>
      <c r="B3498" s="8" t="s">
        <v>694</v>
      </c>
      <c r="C3498" s="17">
        <v>2017</v>
      </c>
      <c r="D3498" s="9">
        <v>13.096829965950674</v>
      </c>
      <c r="E3498" s="9">
        <v>12.635000611519734</v>
      </c>
      <c r="F3498" s="9">
        <v>13.411561017787596</v>
      </c>
      <c r="G3498" s="9">
        <v>45</v>
      </c>
      <c r="H3498" s="9"/>
      <c r="I3498" s="9">
        <v>21.770833333333332</v>
      </c>
    </row>
    <row r="3499" spans="1:9" x14ac:dyDescent="0.25">
      <c r="A3499" s="7" t="s">
        <v>686</v>
      </c>
      <c r="B3499" s="8" t="s">
        <v>694</v>
      </c>
      <c r="C3499" s="17">
        <v>2018</v>
      </c>
      <c r="D3499" s="9">
        <v>12.853360121318252</v>
      </c>
      <c r="E3499" s="9">
        <v>12.354581580365799</v>
      </c>
      <c r="F3499" s="9">
        <v>12.972176517009</v>
      </c>
      <c r="G3499" s="9">
        <v>17.349855699855699</v>
      </c>
      <c r="H3499" s="9">
        <v>3.2</v>
      </c>
      <c r="I3499" s="9">
        <v>34.321428571428569</v>
      </c>
    </row>
    <row r="3500" spans="1:9" x14ac:dyDescent="0.25">
      <c r="A3500" s="10" t="s">
        <v>686</v>
      </c>
      <c r="B3500" s="11" t="s">
        <v>694</v>
      </c>
      <c r="C3500" s="18">
        <v>2019</v>
      </c>
      <c r="D3500" s="12">
        <v>23.109497703363463</v>
      </c>
      <c r="E3500" s="12">
        <v>21.570538552940043</v>
      </c>
      <c r="F3500" s="12">
        <v>22.52494873547505</v>
      </c>
      <c r="G3500" s="12">
        <v>30.280487804878049</v>
      </c>
      <c r="H3500" s="12">
        <v>12.361445783132529</v>
      </c>
      <c r="I3500" s="12">
        <v>64.384615384615387</v>
      </c>
    </row>
    <row r="3501" spans="1:9" x14ac:dyDescent="0.25">
      <c r="A3501" s="10" t="s">
        <v>686</v>
      </c>
      <c r="B3501" s="11" t="s">
        <v>694</v>
      </c>
      <c r="C3501" s="18">
        <v>2020</v>
      </c>
      <c r="D3501" s="12">
        <v>12.304942418426103</v>
      </c>
      <c r="E3501" s="12">
        <v>11.807692307692308</v>
      </c>
      <c r="F3501" s="12">
        <v>12.471000325839036</v>
      </c>
      <c r="G3501" s="12">
        <v>19.134615384615383</v>
      </c>
      <c r="H3501" s="12">
        <v>8.7741935483870961</v>
      </c>
      <c r="I3501" s="12">
        <v>32.9375</v>
      </c>
    </row>
    <row r="3502" spans="1:9" x14ac:dyDescent="0.25">
      <c r="A3502" s="10" t="s">
        <v>686</v>
      </c>
      <c r="B3502" s="11" t="s">
        <v>686</v>
      </c>
      <c r="C3502" s="18">
        <v>2019</v>
      </c>
      <c r="D3502" s="12">
        <v>21.319762452974999</v>
      </c>
      <c r="E3502" s="12">
        <v>20.183848472665566</v>
      </c>
      <c r="F3502" s="12">
        <v>20.091483740853711</v>
      </c>
      <c r="G3502" s="12">
        <v>19.434083304630221</v>
      </c>
      <c r="H3502" s="12">
        <v>17.744056136653473</v>
      </c>
      <c r="I3502" s="12">
        <v>27.219257930725256</v>
      </c>
    </row>
    <row r="3503" spans="1:9" x14ac:dyDescent="0.25">
      <c r="A3503" s="10" t="s">
        <v>686</v>
      </c>
      <c r="B3503" s="11" t="s">
        <v>686</v>
      </c>
      <c r="C3503" s="18">
        <v>2020</v>
      </c>
      <c r="D3503" s="12">
        <v>10.91444783576102</v>
      </c>
      <c r="E3503" s="12">
        <v>11.329588750540085</v>
      </c>
      <c r="F3503" s="12">
        <v>11.112517453855826</v>
      </c>
      <c r="G3503" s="12">
        <v>10.679711530468035</v>
      </c>
      <c r="H3503" s="12">
        <v>9.2802431832247265</v>
      </c>
      <c r="I3503" s="12">
        <v>14.712554269175108</v>
      </c>
    </row>
    <row r="3504" spans="1:9" x14ac:dyDescent="0.25">
      <c r="A3504" s="7" t="s">
        <v>686</v>
      </c>
      <c r="B3504" s="8" t="s">
        <v>695</v>
      </c>
      <c r="C3504" s="17">
        <v>2015</v>
      </c>
      <c r="D3504" s="9">
        <v>15.630638302924908</v>
      </c>
      <c r="E3504" s="9">
        <v>12.267758817296626</v>
      </c>
      <c r="F3504" s="9">
        <v>14.882477295779987</v>
      </c>
      <c r="G3504" s="9">
        <v>4.666666666666667</v>
      </c>
      <c r="H3504" s="9">
        <v>21.541666666666668</v>
      </c>
      <c r="I3504" s="9"/>
    </row>
    <row r="3505" spans="1:9" x14ac:dyDescent="0.25">
      <c r="A3505" s="7" t="s">
        <v>686</v>
      </c>
      <c r="B3505" s="8" t="s">
        <v>695</v>
      </c>
      <c r="C3505" s="17">
        <v>2016</v>
      </c>
      <c r="D3505" s="9">
        <v>13.509617734383042</v>
      </c>
      <c r="E3505" s="9">
        <v>11.795621243637726</v>
      </c>
      <c r="F3505" s="9">
        <v>14.519887881143447</v>
      </c>
      <c r="G3505" s="9">
        <v>4.416666666666667</v>
      </c>
      <c r="H3505" s="9">
        <v>21.041666666666668</v>
      </c>
      <c r="I3505" s="9"/>
    </row>
    <row r="3506" spans="1:9" x14ac:dyDescent="0.25">
      <c r="A3506" s="7" t="s">
        <v>686</v>
      </c>
      <c r="B3506" s="8" t="s">
        <v>695</v>
      </c>
      <c r="C3506" s="17">
        <v>2017</v>
      </c>
      <c r="D3506" s="9">
        <v>14.658051481041662</v>
      </c>
      <c r="E3506" s="9">
        <v>11.839318625420356</v>
      </c>
      <c r="F3506" s="9">
        <v>14.407165020340186</v>
      </c>
      <c r="G3506" s="9">
        <v>6.5925925925925926</v>
      </c>
      <c r="H3506" s="9">
        <v>8.75</v>
      </c>
      <c r="I3506" s="9">
        <v>1</v>
      </c>
    </row>
    <row r="3507" spans="1:9" x14ac:dyDescent="0.25">
      <c r="A3507" s="7" t="s">
        <v>686</v>
      </c>
      <c r="B3507" s="8" t="s">
        <v>695</v>
      </c>
      <c r="C3507" s="17">
        <v>2018</v>
      </c>
      <c r="D3507" s="9">
        <v>13.646761820925555</v>
      </c>
      <c r="E3507" s="9">
        <v>11.781105862471559</v>
      </c>
      <c r="F3507" s="9">
        <v>14.464385650373252</v>
      </c>
      <c r="G3507" s="9">
        <v>8.75</v>
      </c>
      <c r="H3507" s="9">
        <v>17.125</v>
      </c>
      <c r="I3507" s="9">
        <v>6</v>
      </c>
    </row>
    <row r="3508" spans="1:9" x14ac:dyDescent="0.25">
      <c r="A3508" s="10" t="s">
        <v>686</v>
      </c>
      <c r="B3508" s="11" t="s">
        <v>695</v>
      </c>
      <c r="C3508" s="18">
        <v>2019</v>
      </c>
      <c r="D3508" s="12">
        <v>27.153674832962139</v>
      </c>
      <c r="E3508" s="12">
        <v>23.314920024473384</v>
      </c>
      <c r="F3508" s="12">
        <v>28.150644202180377</v>
      </c>
      <c r="G3508" s="12">
        <v>16.0625</v>
      </c>
      <c r="H3508" s="12">
        <v>63.53846153846154</v>
      </c>
      <c r="I3508" s="12">
        <v>2.7692307692307692</v>
      </c>
    </row>
    <row r="3509" spans="1:9" x14ac:dyDescent="0.25">
      <c r="A3509" s="10" t="s">
        <v>686</v>
      </c>
      <c r="B3509" s="11" t="s">
        <v>695</v>
      </c>
      <c r="C3509" s="18">
        <v>2020</v>
      </c>
      <c r="D3509" s="12">
        <v>13.586715867158672</v>
      </c>
      <c r="E3509" s="12">
        <v>11.995728777362521</v>
      </c>
      <c r="F3509" s="12">
        <v>14.432646592709984</v>
      </c>
      <c r="G3509" s="12">
        <v>10.425000000000001</v>
      </c>
      <c r="H3509" s="12">
        <v>11.25</v>
      </c>
      <c r="I3509" s="12">
        <v>0.5</v>
      </c>
    </row>
    <row r="3510" spans="1:9" x14ac:dyDescent="0.25">
      <c r="A3510" s="7" t="s">
        <v>318</v>
      </c>
      <c r="B3510" s="8" t="s">
        <v>696</v>
      </c>
      <c r="C3510" s="17">
        <v>2015</v>
      </c>
      <c r="D3510" s="9">
        <v>12.237032487032488</v>
      </c>
      <c r="E3510" s="9">
        <v>12.466215160367183</v>
      </c>
      <c r="F3510" s="9">
        <v>13.889086133565284</v>
      </c>
      <c r="G3510" s="9">
        <v>14.07795698924731</v>
      </c>
      <c r="H3510" s="9"/>
      <c r="I3510" s="9"/>
    </row>
    <row r="3511" spans="1:9" x14ac:dyDescent="0.25">
      <c r="A3511" s="7" t="s">
        <v>318</v>
      </c>
      <c r="B3511" s="8" t="s">
        <v>696</v>
      </c>
      <c r="C3511" s="17">
        <v>2016</v>
      </c>
      <c r="D3511" s="9">
        <v>10.443819480156149</v>
      </c>
      <c r="E3511" s="9">
        <v>11.78155475811049</v>
      </c>
      <c r="F3511" s="9">
        <v>12.898043969238008</v>
      </c>
      <c r="G3511" s="9">
        <v>13.948924731182794</v>
      </c>
      <c r="H3511" s="9"/>
      <c r="I3511" s="9"/>
    </row>
    <row r="3512" spans="1:9" x14ac:dyDescent="0.25">
      <c r="A3512" s="7" t="s">
        <v>318</v>
      </c>
      <c r="B3512" s="8" t="s">
        <v>696</v>
      </c>
      <c r="C3512" s="17">
        <v>2017</v>
      </c>
      <c r="D3512" s="9">
        <v>11.320041064671482</v>
      </c>
      <c r="E3512" s="9">
        <v>11.641673745975041</v>
      </c>
      <c r="F3512" s="9">
        <v>12.54721093844509</v>
      </c>
      <c r="G3512" s="9">
        <v>14.056451612903226</v>
      </c>
      <c r="H3512" s="9"/>
      <c r="I3512" s="9"/>
    </row>
    <row r="3513" spans="1:9" x14ac:dyDescent="0.25">
      <c r="A3513" s="7" t="s">
        <v>318</v>
      </c>
      <c r="B3513" s="8" t="s">
        <v>696</v>
      </c>
      <c r="C3513" s="17">
        <v>2018</v>
      </c>
      <c r="D3513" s="9">
        <v>10.435171168424571</v>
      </c>
      <c r="E3513" s="9">
        <v>10.991492229878627</v>
      </c>
      <c r="F3513" s="9">
        <v>11.524627041790557</v>
      </c>
      <c r="G3513" s="9">
        <v>13.329032258064515</v>
      </c>
      <c r="H3513" s="9"/>
      <c r="I3513" s="9"/>
    </row>
    <row r="3514" spans="1:9" x14ac:dyDescent="0.25">
      <c r="A3514" s="7" t="s">
        <v>318</v>
      </c>
      <c r="B3514" s="8" t="s">
        <v>697</v>
      </c>
      <c r="C3514" s="17">
        <v>2015</v>
      </c>
      <c r="D3514" s="9">
        <v>17.23451156951646</v>
      </c>
      <c r="E3514" s="9">
        <v>46.392408209942928</v>
      </c>
      <c r="F3514" s="9">
        <v>5.4437050632567461</v>
      </c>
      <c r="G3514" s="9">
        <v>22.450782389155894</v>
      </c>
      <c r="H3514" s="9">
        <v>21.666666666666668</v>
      </c>
      <c r="I3514" s="9"/>
    </row>
    <row r="3515" spans="1:9" x14ac:dyDescent="0.25">
      <c r="A3515" s="7" t="s">
        <v>318</v>
      </c>
      <c r="B3515" s="8" t="s">
        <v>697</v>
      </c>
      <c r="C3515" s="17">
        <v>2016</v>
      </c>
      <c r="D3515" s="9">
        <v>17.201905092968435</v>
      </c>
      <c r="E3515" s="9">
        <v>37.682829775942011</v>
      </c>
      <c r="F3515" s="9">
        <v>29.838096809646743</v>
      </c>
      <c r="G3515" s="9">
        <v>25.889922451104585</v>
      </c>
      <c r="H3515" s="9">
        <v>43.333333333333336</v>
      </c>
      <c r="I3515" s="9">
        <v>1.5</v>
      </c>
    </row>
    <row r="3516" spans="1:9" x14ac:dyDescent="0.25">
      <c r="A3516" s="7" t="s">
        <v>318</v>
      </c>
      <c r="B3516" s="8" t="s">
        <v>697</v>
      </c>
      <c r="C3516" s="17">
        <v>2017</v>
      </c>
      <c r="D3516" s="9">
        <v>15.554021392100118</v>
      </c>
      <c r="E3516" s="9">
        <v>30.95048832406728</v>
      </c>
      <c r="F3516" s="9">
        <v>33.120999862126247</v>
      </c>
      <c r="G3516" s="9">
        <v>20.97337668630859</v>
      </c>
      <c r="H3516" s="9">
        <v>13.1</v>
      </c>
      <c r="I3516" s="9"/>
    </row>
    <row r="3517" spans="1:9" x14ac:dyDescent="0.25">
      <c r="A3517" s="7" t="s">
        <v>318</v>
      </c>
      <c r="B3517" s="8" t="s">
        <v>697</v>
      </c>
      <c r="C3517" s="17">
        <v>2018</v>
      </c>
      <c r="D3517" s="9">
        <v>14.611971422903956</v>
      </c>
      <c r="E3517" s="9">
        <v>27.520743853850689</v>
      </c>
      <c r="F3517" s="9">
        <v>32.14375539669205</v>
      </c>
      <c r="G3517" s="9">
        <v>19.753233022128558</v>
      </c>
      <c r="H3517" s="9">
        <v>1.3888888888888888</v>
      </c>
      <c r="I3517" s="9">
        <v>18</v>
      </c>
    </row>
    <row r="3518" spans="1:9" x14ac:dyDescent="0.25">
      <c r="A3518" s="10" t="s">
        <v>318</v>
      </c>
      <c r="B3518" s="11" t="s">
        <v>697</v>
      </c>
      <c r="C3518" s="18">
        <v>2019</v>
      </c>
      <c r="D3518" s="12">
        <v>24.391084093211752</v>
      </c>
      <c r="E3518" s="12">
        <v>24.702485802700039</v>
      </c>
      <c r="F3518" s="12">
        <v>27.066871933031848</v>
      </c>
      <c r="G3518" s="12">
        <v>28.062406322387247</v>
      </c>
      <c r="H3518" s="12">
        <v>0.75</v>
      </c>
      <c r="I3518" s="12">
        <v>9.8181818181818183</v>
      </c>
    </row>
    <row r="3519" spans="1:9" x14ac:dyDescent="0.25">
      <c r="A3519" s="10" t="s">
        <v>318</v>
      </c>
      <c r="B3519" s="11" t="s">
        <v>697</v>
      </c>
      <c r="C3519" s="18">
        <v>2020</v>
      </c>
      <c r="D3519" s="12">
        <v>11.69069069069069</v>
      </c>
      <c r="E3519" s="12">
        <v>12.561549629403224</v>
      </c>
      <c r="F3519" s="12">
        <v>12.845966054405952</v>
      </c>
      <c r="G3519" s="12">
        <v>13.427519999999999</v>
      </c>
      <c r="H3519" s="12">
        <v>0.6</v>
      </c>
      <c r="I3519" s="12"/>
    </row>
    <row r="3520" spans="1:9" x14ac:dyDescent="0.25">
      <c r="A3520" s="7" t="s">
        <v>318</v>
      </c>
      <c r="B3520" s="8" t="s">
        <v>698</v>
      </c>
      <c r="C3520" s="17">
        <v>2015</v>
      </c>
      <c r="D3520" s="9">
        <v>24.696328897206662</v>
      </c>
      <c r="E3520" s="9">
        <v>28.565605498309576</v>
      </c>
      <c r="F3520" s="9">
        <v>11.964228785589611</v>
      </c>
      <c r="G3520" s="9">
        <v>11.738622167357811</v>
      </c>
      <c r="H3520" s="9"/>
      <c r="I3520" s="9"/>
    </row>
    <row r="3521" spans="1:9" x14ac:dyDescent="0.25">
      <c r="A3521" s="7" t="s">
        <v>318</v>
      </c>
      <c r="B3521" s="8" t="s">
        <v>698</v>
      </c>
      <c r="C3521" s="17">
        <v>2016</v>
      </c>
      <c r="D3521" s="9">
        <v>24.511303411298499</v>
      </c>
      <c r="E3521" s="9">
        <v>27.700443430637804</v>
      </c>
      <c r="F3521" s="9">
        <v>11.374811045171498</v>
      </c>
      <c r="G3521" s="9">
        <v>11.250377190907223</v>
      </c>
      <c r="H3521" s="9"/>
      <c r="I3521" s="9"/>
    </row>
    <row r="3522" spans="1:9" x14ac:dyDescent="0.25">
      <c r="A3522" s="7" t="s">
        <v>318</v>
      </c>
      <c r="B3522" s="8" t="s">
        <v>698</v>
      </c>
      <c r="C3522" s="17">
        <v>2017</v>
      </c>
      <c r="D3522" s="9">
        <v>23.865334088681088</v>
      </c>
      <c r="E3522" s="9">
        <v>26.904318224677667</v>
      </c>
      <c r="F3522" s="9">
        <v>10.625043206299651</v>
      </c>
      <c r="G3522" s="9">
        <v>10.396081076711161</v>
      </c>
      <c r="H3522" s="9"/>
      <c r="I3522" s="9">
        <v>8</v>
      </c>
    </row>
    <row r="3523" spans="1:9" x14ac:dyDescent="0.25">
      <c r="A3523" s="7" t="s">
        <v>318</v>
      </c>
      <c r="B3523" s="8" t="s">
        <v>698</v>
      </c>
      <c r="C3523" s="17">
        <v>2018</v>
      </c>
      <c r="D3523" s="9">
        <v>23.17505930219431</v>
      </c>
      <c r="E3523" s="9">
        <v>26.348937175997968</v>
      </c>
      <c r="F3523" s="9">
        <v>20.235809979312478</v>
      </c>
      <c r="G3523" s="9">
        <v>26.902677356725228</v>
      </c>
      <c r="H3523" s="9"/>
      <c r="I3523" s="9">
        <v>27.4</v>
      </c>
    </row>
    <row r="3524" spans="1:9" x14ac:dyDescent="0.25">
      <c r="A3524" s="10" t="s">
        <v>318</v>
      </c>
      <c r="B3524" s="11" t="s">
        <v>698</v>
      </c>
      <c r="C3524" s="18">
        <v>2019</v>
      </c>
      <c r="D3524" s="12">
        <v>18.631084245838345</v>
      </c>
      <c r="E3524" s="12">
        <v>21.336552450579077</v>
      </c>
      <c r="F3524" s="12">
        <v>18.883422553615933</v>
      </c>
      <c r="G3524" s="12">
        <v>18.619591859733479</v>
      </c>
      <c r="H3524" s="12">
        <v>18.27956989247312</v>
      </c>
      <c r="I3524" s="12">
        <v>36.329670329670328</v>
      </c>
    </row>
    <row r="3525" spans="1:9" x14ac:dyDescent="0.25">
      <c r="A3525" s="10" t="s">
        <v>318</v>
      </c>
      <c r="B3525" s="11" t="s">
        <v>698</v>
      </c>
      <c r="C3525" s="18">
        <v>2020</v>
      </c>
      <c r="D3525" s="12">
        <v>11.572901693644146</v>
      </c>
      <c r="E3525" s="12">
        <v>12.749298043227478</v>
      </c>
      <c r="F3525" s="12">
        <v>10.965292201288364</v>
      </c>
      <c r="G3525" s="12">
        <v>9.8298683180781925</v>
      </c>
      <c r="H3525" s="12">
        <v>9.9583333333333339</v>
      </c>
      <c r="I3525" s="12">
        <v>16.892857142857142</v>
      </c>
    </row>
    <row r="3526" spans="1:9" x14ac:dyDescent="0.25">
      <c r="A3526" s="10" t="s">
        <v>318</v>
      </c>
      <c r="B3526" s="11" t="s">
        <v>699</v>
      </c>
      <c r="C3526" s="18">
        <v>2019</v>
      </c>
      <c r="D3526" s="12">
        <v>8.6245748299319729</v>
      </c>
      <c r="E3526" s="12">
        <v>8.9273948851322071</v>
      </c>
      <c r="F3526" s="12">
        <v>10.138071065989848</v>
      </c>
      <c r="G3526" s="12">
        <v>39.857142857142854</v>
      </c>
      <c r="H3526" s="12"/>
      <c r="I3526" s="12"/>
    </row>
    <row r="3527" spans="1:9" x14ac:dyDescent="0.25">
      <c r="A3527" s="7" t="s">
        <v>318</v>
      </c>
      <c r="B3527" s="8" t="s">
        <v>700</v>
      </c>
      <c r="C3527" s="17">
        <v>2015</v>
      </c>
      <c r="D3527" s="9">
        <v>7.4256489303837077</v>
      </c>
      <c r="E3527" s="9">
        <v>11.832708830682853</v>
      </c>
      <c r="F3527" s="9">
        <v>12.639223817143359</v>
      </c>
      <c r="G3527" s="9">
        <v>14.526620370370368</v>
      </c>
      <c r="H3527" s="9"/>
      <c r="I3527" s="9"/>
    </row>
    <row r="3528" spans="1:9" x14ac:dyDescent="0.25">
      <c r="A3528" s="7" t="s">
        <v>318</v>
      </c>
      <c r="B3528" s="8" t="s">
        <v>700</v>
      </c>
      <c r="C3528" s="17">
        <v>2016</v>
      </c>
      <c r="D3528" s="9">
        <v>7.3317267290164096</v>
      </c>
      <c r="E3528" s="9">
        <v>11.371619484973857</v>
      </c>
      <c r="F3528" s="9">
        <v>12.055748145233636</v>
      </c>
      <c r="G3528" s="9">
        <v>10.490740740740739</v>
      </c>
      <c r="H3528" s="9"/>
      <c r="I3528" s="9"/>
    </row>
    <row r="3529" spans="1:9" x14ac:dyDescent="0.25">
      <c r="A3529" s="7" t="s">
        <v>318</v>
      </c>
      <c r="B3529" s="8" t="s">
        <v>700</v>
      </c>
      <c r="C3529" s="17">
        <v>2017</v>
      </c>
      <c r="D3529" s="9">
        <v>7.8756762710370962</v>
      </c>
      <c r="E3529" s="9">
        <v>20.024202569701256</v>
      </c>
      <c r="F3529" s="9">
        <v>17.694725197330655</v>
      </c>
      <c r="G3529" s="9">
        <v>14.986111111111109</v>
      </c>
      <c r="H3529" s="9"/>
      <c r="I3529" s="9"/>
    </row>
    <row r="3530" spans="1:9" x14ac:dyDescent="0.25">
      <c r="A3530" s="7" t="s">
        <v>318</v>
      </c>
      <c r="B3530" s="8" t="s">
        <v>700</v>
      </c>
      <c r="C3530" s="17">
        <v>2018</v>
      </c>
      <c r="D3530" s="9">
        <v>8.1009481086134674</v>
      </c>
      <c r="E3530" s="9">
        <v>15.16300993165307</v>
      </c>
      <c r="F3530" s="9">
        <v>14.894528641523678</v>
      </c>
      <c r="G3530" s="9">
        <v>20.216666666666665</v>
      </c>
      <c r="H3530" s="9"/>
      <c r="I3530" s="9"/>
    </row>
    <row r="3531" spans="1:9" x14ac:dyDescent="0.25">
      <c r="A3531" s="10" t="s">
        <v>318</v>
      </c>
      <c r="B3531" s="11" t="s">
        <v>700</v>
      </c>
      <c r="C3531" s="18">
        <v>2019</v>
      </c>
      <c r="D3531" s="12">
        <v>13.239789196310936</v>
      </c>
      <c r="E3531" s="12">
        <v>18.870316114109482</v>
      </c>
      <c r="F3531" s="12">
        <v>22.78421996413628</v>
      </c>
      <c r="G3531" s="12">
        <v>26.953846153846154</v>
      </c>
      <c r="H3531" s="12"/>
      <c r="I3531" s="12"/>
    </row>
    <row r="3532" spans="1:9" x14ac:dyDescent="0.25">
      <c r="A3532" s="10" t="s">
        <v>318</v>
      </c>
      <c r="B3532" s="11" t="s">
        <v>700</v>
      </c>
      <c r="C3532" s="18">
        <v>2020</v>
      </c>
      <c r="D3532" s="12">
        <v>7.3836163836163839</v>
      </c>
      <c r="E3532" s="12">
        <v>10.828815261044177</v>
      </c>
      <c r="F3532" s="12">
        <v>12.288759689922481</v>
      </c>
      <c r="G3532" s="12">
        <v>13.9</v>
      </c>
      <c r="H3532" s="12"/>
      <c r="I3532" s="12"/>
    </row>
    <row r="3533" spans="1:9" x14ac:dyDescent="0.25">
      <c r="A3533" s="7" t="s">
        <v>318</v>
      </c>
      <c r="B3533" s="8" t="s">
        <v>701</v>
      </c>
      <c r="C3533" s="17">
        <v>2015</v>
      </c>
      <c r="D3533" s="9">
        <v>13.187165718773107</v>
      </c>
      <c r="E3533" s="9">
        <v>13.309635893474024</v>
      </c>
      <c r="F3533" s="9">
        <v>13.137501508673212</v>
      </c>
      <c r="G3533" s="9">
        <v>14.238767199850434</v>
      </c>
      <c r="H3533" s="9"/>
      <c r="I3533" s="9"/>
    </row>
    <row r="3534" spans="1:9" x14ac:dyDescent="0.25">
      <c r="A3534" s="7" t="s">
        <v>318</v>
      </c>
      <c r="B3534" s="8" t="s">
        <v>701</v>
      </c>
      <c r="C3534" s="17">
        <v>2016</v>
      </c>
      <c r="D3534" s="9">
        <v>12.883002832937281</v>
      </c>
      <c r="E3534" s="9">
        <v>12.938052022165962</v>
      </c>
      <c r="F3534" s="9">
        <v>12.448310883517228</v>
      </c>
      <c r="G3534" s="9">
        <v>13.493086416726683</v>
      </c>
      <c r="H3534" s="9"/>
      <c r="I3534" s="9"/>
    </row>
    <row r="3535" spans="1:9" x14ac:dyDescent="0.25">
      <c r="A3535" s="7" t="s">
        <v>318</v>
      </c>
      <c r="B3535" s="8" t="s">
        <v>701</v>
      </c>
      <c r="C3535" s="17">
        <v>2017</v>
      </c>
      <c r="D3535" s="9">
        <v>12.534000215828462</v>
      </c>
      <c r="E3535" s="9">
        <v>12.796288886592857</v>
      </c>
      <c r="F3535" s="9">
        <v>12.181905426553213</v>
      </c>
      <c r="G3535" s="9">
        <v>13.21913918770826</v>
      </c>
      <c r="H3535" s="9"/>
      <c r="I3535" s="9"/>
    </row>
    <row r="3536" spans="1:9" x14ac:dyDescent="0.25">
      <c r="A3536" s="7" t="s">
        <v>318</v>
      </c>
      <c r="B3536" s="8" t="s">
        <v>701</v>
      </c>
      <c r="C3536" s="17">
        <v>2018</v>
      </c>
      <c r="D3536" s="9">
        <v>12.56432772689112</v>
      </c>
      <c r="E3536" s="9">
        <v>12.74518735890887</v>
      </c>
      <c r="F3536" s="9">
        <v>12.231174345556965</v>
      </c>
      <c r="G3536" s="9">
        <v>13.220711099169899</v>
      </c>
      <c r="H3536" s="9"/>
      <c r="I3536" s="9"/>
    </row>
    <row r="3537" spans="1:9" x14ac:dyDescent="0.25">
      <c r="A3537" s="10" t="s">
        <v>318</v>
      </c>
      <c r="B3537" s="11" t="s">
        <v>701</v>
      </c>
      <c r="C3537" s="18">
        <v>2019</v>
      </c>
      <c r="D3537" s="12">
        <v>12.489116679321691</v>
      </c>
      <c r="E3537" s="12">
        <v>12.726238577733573</v>
      </c>
      <c r="F3537" s="12">
        <v>11.55163616572556</v>
      </c>
      <c r="G3537" s="12">
        <v>12.555106539309332</v>
      </c>
      <c r="H3537" s="12"/>
      <c r="I3537" s="12"/>
    </row>
    <row r="3538" spans="1:9" x14ac:dyDescent="0.25">
      <c r="A3538" s="10" t="s">
        <v>318</v>
      </c>
      <c r="B3538" s="11" t="s">
        <v>701</v>
      </c>
      <c r="C3538" s="18">
        <v>2020</v>
      </c>
      <c r="D3538" s="12">
        <v>12.418100224382947</v>
      </c>
      <c r="E3538" s="12">
        <v>12.498784046692608</v>
      </c>
      <c r="F3538" s="12">
        <v>11.637777176852353</v>
      </c>
      <c r="G3538" s="12">
        <v>12.597142857142858</v>
      </c>
      <c r="H3538" s="12"/>
      <c r="I3538" s="12"/>
    </row>
    <row r="3539" spans="1:9" x14ac:dyDescent="0.25">
      <c r="A3539" s="7" t="s">
        <v>318</v>
      </c>
      <c r="B3539" s="8" t="s">
        <v>702</v>
      </c>
      <c r="C3539" s="17">
        <v>2015</v>
      </c>
      <c r="D3539" s="9">
        <v>17.290209865646755</v>
      </c>
      <c r="E3539" s="9">
        <v>12.336109402366903</v>
      </c>
      <c r="F3539" s="9">
        <v>12.773350649087723</v>
      </c>
      <c r="G3539" s="9">
        <v>13.799999999999999</v>
      </c>
      <c r="H3539" s="9"/>
      <c r="I3539" s="9"/>
    </row>
    <row r="3540" spans="1:9" x14ac:dyDescent="0.25">
      <c r="A3540" s="7" t="s">
        <v>318</v>
      </c>
      <c r="B3540" s="8" t="s">
        <v>702</v>
      </c>
      <c r="C3540" s="17">
        <v>2016</v>
      </c>
      <c r="D3540" s="9">
        <v>16.239722879087658</v>
      </c>
      <c r="E3540" s="9">
        <v>11.920658366824675</v>
      </c>
      <c r="F3540" s="9">
        <v>12.650765086323474</v>
      </c>
      <c r="G3540" s="9">
        <v>15.046190476190475</v>
      </c>
      <c r="H3540" s="9">
        <v>38.666666666666664</v>
      </c>
      <c r="I3540" s="9"/>
    </row>
    <row r="3541" spans="1:9" x14ac:dyDescent="0.25">
      <c r="A3541" s="7" t="s">
        <v>318</v>
      </c>
      <c r="B3541" s="8" t="s">
        <v>702</v>
      </c>
      <c r="C3541" s="17">
        <v>2017</v>
      </c>
      <c r="D3541" s="9">
        <v>14.318058931792779</v>
      </c>
      <c r="E3541" s="9">
        <v>11.813956566586091</v>
      </c>
      <c r="F3541" s="9">
        <v>12.906796581947241</v>
      </c>
      <c r="G3541" s="9">
        <v>27.028571428571428</v>
      </c>
      <c r="H3541" s="9">
        <v>42.333333333333329</v>
      </c>
      <c r="I3541" s="9"/>
    </row>
    <row r="3542" spans="1:9" x14ac:dyDescent="0.25">
      <c r="A3542" s="7" t="s">
        <v>318</v>
      </c>
      <c r="B3542" s="8" t="s">
        <v>702</v>
      </c>
      <c r="C3542" s="17">
        <v>2018</v>
      </c>
      <c r="D3542" s="9">
        <v>13.927208134479043</v>
      </c>
      <c r="E3542" s="9">
        <v>12.056280682644962</v>
      </c>
      <c r="F3542" s="9">
        <v>12.436743796363233</v>
      </c>
      <c r="G3542" s="9">
        <v>25.345105820105818</v>
      </c>
      <c r="H3542" s="9">
        <v>41.666666666666671</v>
      </c>
      <c r="I3542" s="9"/>
    </row>
    <row r="3543" spans="1:9" x14ac:dyDescent="0.25">
      <c r="A3543" s="10" t="s">
        <v>318</v>
      </c>
      <c r="B3543" s="11" t="s">
        <v>702</v>
      </c>
      <c r="C3543" s="18">
        <v>2019</v>
      </c>
      <c r="D3543" s="12">
        <v>26.565342224692046</v>
      </c>
      <c r="E3543" s="12">
        <v>21.481857621770853</v>
      </c>
      <c r="F3543" s="12">
        <v>22.545767716535433</v>
      </c>
      <c r="G3543" s="12">
        <v>45.901098901098898</v>
      </c>
      <c r="H3543" s="12">
        <v>91.84615384615384</v>
      </c>
      <c r="I3543" s="12"/>
    </row>
    <row r="3544" spans="1:9" x14ac:dyDescent="0.25">
      <c r="A3544" s="10" t="s">
        <v>318</v>
      </c>
      <c r="B3544" s="11" t="s">
        <v>702</v>
      </c>
      <c r="C3544" s="18">
        <v>2020</v>
      </c>
      <c r="D3544" s="12">
        <v>14.087918660287082</v>
      </c>
      <c r="E3544" s="12">
        <v>12.205835712020297</v>
      </c>
      <c r="F3544" s="12">
        <v>12.206349206349206</v>
      </c>
      <c r="G3544" s="12">
        <v>26</v>
      </c>
      <c r="H3544" s="12">
        <v>45.5</v>
      </c>
      <c r="I3544" s="12"/>
    </row>
    <row r="3545" spans="1:9" x14ac:dyDescent="0.25">
      <c r="A3545" s="7" t="s">
        <v>318</v>
      </c>
      <c r="B3545" s="8" t="s">
        <v>703</v>
      </c>
      <c r="C3545" s="17">
        <v>2015</v>
      </c>
      <c r="D3545" s="9">
        <v>14.530740269702845</v>
      </c>
      <c r="E3545" s="9">
        <v>13.181121437450074</v>
      </c>
      <c r="F3545" s="9">
        <v>15.306689002494887</v>
      </c>
      <c r="G3545" s="9">
        <v>18.750000000000004</v>
      </c>
      <c r="H3545" s="9"/>
      <c r="I3545" s="9"/>
    </row>
    <row r="3546" spans="1:9" x14ac:dyDescent="0.25">
      <c r="A3546" s="7" t="s">
        <v>318</v>
      </c>
      <c r="B3546" s="8" t="s">
        <v>703</v>
      </c>
      <c r="C3546" s="17">
        <v>2016</v>
      </c>
      <c r="D3546" s="9">
        <v>13.783897526809552</v>
      </c>
      <c r="E3546" s="9">
        <v>13.302987543744811</v>
      </c>
      <c r="F3546" s="9">
        <v>14.470322580967263</v>
      </c>
      <c r="G3546" s="9">
        <v>22.541116291116293</v>
      </c>
      <c r="H3546" s="9"/>
      <c r="I3546" s="9"/>
    </row>
    <row r="3547" spans="1:9" x14ac:dyDescent="0.25">
      <c r="A3547" s="7" t="s">
        <v>318</v>
      </c>
      <c r="B3547" s="8" t="s">
        <v>703</v>
      </c>
      <c r="C3547" s="17">
        <v>2017</v>
      </c>
      <c r="D3547" s="9">
        <v>12.822144183557919</v>
      </c>
      <c r="E3547" s="9">
        <v>12.414177607010984</v>
      </c>
      <c r="F3547" s="9">
        <v>13.09603502730382</v>
      </c>
      <c r="G3547" s="9">
        <v>24.271153846153851</v>
      </c>
      <c r="H3547" s="9"/>
      <c r="I3547" s="9"/>
    </row>
    <row r="3548" spans="1:9" x14ac:dyDescent="0.25">
      <c r="A3548" s="7" t="s">
        <v>318</v>
      </c>
      <c r="B3548" s="8" t="s">
        <v>703</v>
      </c>
      <c r="C3548" s="17">
        <v>2018</v>
      </c>
      <c r="D3548" s="9">
        <v>12.204496671194681</v>
      </c>
      <c r="E3548" s="9">
        <v>12.22058767766481</v>
      </c>
      <c r="F3548" s="9">
        <v>13.232973899636143</v>
      </c>
      <c r="G3548" s="9">
        <v>22.845959595959595</v>
      </c>
      <c r="H3548" s="9"/>
      <c r="I3548" s="9"/>
    </row>
    <row r="3549" spans="1:9" x14ac:dyDescent="0.25">
      <c r="A3549" s="10" t="s">
        <v>318</v>
      </c>
      <c r="B3549" s="11" t="s">
        <v>703</v>
      </c>
      <c r="C3549" s="18">
        <v>2019</v>
      </c>
      <c r="D3549" s="12">
        <v>20.795580110497237</v>
      </c>
      <c r="E3549" s="12">
        <v>26.220997182408428</v>
      </c>
      <c r="F3549" s="12">
        <v>22.727535394394682</v>
      </c>
      <c r="G3549" s="12">
        <v>42.062893081761004</v>
      </c>
      <c r="H3549" s="12"/>
      <c r="I3549" s="12"/>
    </row>
    <row r="3550" spans="1:9" x14ac:dyDescent="0.25">
      <c r="A3550" s="10" t="s">
        <v>318</v>
      </c>
      <c r="B3550" s="11" t="s">
        <v>703</v>
      </c>
      <c r="C3550" s="18">
        <v>2020</v>
      </c>
      <c r="D3550" s="12">
        <v>11.039761431411531</v>
      </c>
      <c r="E3550" s="12">
        <v>11.32982640715413</v>
      </c>
      <c r="F3550" s="12">
        <v>12.222085889570552</v>
      </c>
      <c r="G3550" s="12">
        <v>22.824999999999999</v>
      </c>
      <c r="H3550" s="12"/>
      <c r="I3550" s="12"/>
    </row>
    <row r="3551" spans="1:9" x14ac:dyDescent="0.25">
      <c r="A3551" s="7" t="s">
        <v>318</v>
      </c>
      <c r="B3551" s="8" t="s">
        <v>704</v>
      </c>
      <c r="C3551" s="17">
        <v>2015</v>
      </c>
      <c r="D3551" s="9">
        <v>12.966703765346208</v>
      </c>
      <c r="E3551" s="9">
        <v>12.547125083896432</v>
      </c>
      <c r="F3551" s="9">
        <v>12.342535426827004</v>
      </c>
      <c r="G3551" s="9">
        <v>11.426736033373379</v>
      </c>
      <c r="H3551" s="9">
        <v>12.117946988664846</v>
      </c>
      <c r="I3551" s="9">
        <v>15.085187205288735</v>
      </c>
    </row>
    <row r="3552" spans="1:9" x14ac:dyDescent="0.25">
      <c r="A3552" s="7" t="s">
        <v>318</v>
      </c>
      <c r="B3552" s="8" t="s">
        <v>704</v>
      </c>
      <c r="C3552" s="17">
        <v>2016</v>
      </c>
      <c r="D3552" s="9">
        <v>12.183531141923469</v>
      </c>
      <c r="E3552" s="9">
        <v>12.075578150148779</v>
      </c>
      <c r="F3552" s="9">
        <v>11.783185161393206</v>
      </c>
      <c r="G3552" s="9">
        <v>10.944348591167921</v>
      </c>
      <c r="H3552" s="9">
        <v>11.633486203194671</v>
      </c>
      <c r="I3552" s="9">
        <v>13.951312480726237</v>
      </c>
    </row>
    <row r="3553" spans="1:9" x14ac:dyDescent="0.25">
      <c r="A3553" s="7" t="s">
        <v>318</v>
      </c>
      <c r="B3553" s="8" t="s">
        <v>704</v>
      </c>
      <c r="C3553" s="17">
        <v>2017</v>
      </c>
      <c r="D3553" s="9">
        <v>12.239276270775079</v>
      </c>
      <c r="E3553" s="9">
        <v>11.83526736913867</v>
      </c>
      <c r="F3553" s="9">
        <v>11.656711256614962</v>
      </c>
      <c r="G3553" s="9">
        <v>10.706928573756704</v>
      </c>
      <c r="H3553" s="9">
        <v>11.558203853351465</v>
      </c>
      <c r="I3553" s="9">
        <v>13.87037524840617</v>
      </c>
    </row>
    <row r="3554" spans="1:9" x14ac:dyDescent="0.25">
      <c r="A3554" s="7" t="s">
        <v>318</v>
      </c>
      <c r="B3554" s="8" t="s">
        <v>704</v>
      </c>
      <c r="C3554" s="17">
        <v>2018</v>
      </c>
      <c r="D3554" s="9">
        <v>12.01350565242722</v>
      </c>
      <c r="E3554" s="9">
        <v>11.553115752363462</v>
      </c>
      <c r="F3554" s="9">
        <v>11.418353259725469</v>
      </c>
      <c r="G3554" s="9">
        <v>10.540304972979795</v>
      </c>
      <c r="H3554" s="9">
        <v>11.35865786457461</v>
      </c>
      <c r="I3554" s="9">
        <v>13.605350907355495</v>
      </c>
    </row>
    <row r="3555" spans="1:9" x14ac:dyDescent="0.25">
      <c r="A3555" s="10" t="s">
        <v>318</v>
      </c>
      <c r="B3555" s="11" t="s">
        <v>704</v>
      </c>
      <c r="C3555" s="18">
        <v>2019</v>
      </c>
      <c r="D3555" s="12">
        <v>21.911266348669027</v>
      </c>
      <c r="E3555" s="12">
        <v>21.426995897539918</v>
      </c>
      <c r="F3555" s="12">
        <v>21.116388685362857</v>
      </c>
      <c r="G3555" s="12">
        <v>19.420334140120676</v>
      </c>
      <c r="H3555" s="12">
        <v>21.090812160941443</v>
      </c>
      <c r="I3555" s="12">
        <v>25.366173914909137</v>
      </c>
    </row>
    <row r="3556" spans="1:9" x14ac:dyDescent="0.25">
      <c r="A3556" s="10" t="s">
        <v>318</v>
      </c>
      <c r="B3556" s="11" t="s">
        <v>704</v>
      </c>
      <c r="C3556" s="18">
        <v>2020</v>
      </c>
      <c r="D3556" s="12">
        <v>11.935634932496388</v>
      </c>
      <c r="E3556" s="12">
        <v>11.860883404276819</v>
      </c>
      <c r="F3556" s="12">
        <v>11.65785533826144</v>
      </c>
      <c r="G3556" s="12">
        <v>10.408898263514176</v>
      </c>
      <c r="H3556" s="12">
        <v>11.385813559590332</v>
      </c>
      <c r="I3556" s="12">
        <v>13.557513935591613</v>
      </c>
    </row>
    <row r="3557" spans="1:9" x14ac:dyDescent="0.25">
      <c r="A3557" s="7" t="s">
        <v>318</v>
      </c>
      <c r="B3557" s="8" t="s">
        <v>705</v>
      </c>
      <c r="C3557" s="17">
        <v>2015</v>
      </c>
      <c r="D3557" s="9">
        <v>13.365984232084422</v>
      </c>
      <c r="E3557" s="9">
        <v>15.358767710441713</v>
      </c>
      <c r="F3557" s="9">
        <v>10.243055555555555</v>
      </c>
      <c r="G3557" s="9">
        <v>17.185053863442608</v>
      </c>
      <c r="H3557" s="9"/>
      <c r="I3557" s="9"/>
    </row>
    <row r="3558" spans="1:9" x14ac:dyDescent="0.25">
      <c r="A3558" s="7" t="s">
        <v>318</v>
      </c>
      <c r="B3558" s="8" t="s">
        <v>705</v>
      </c>
      <c r="C3558" s="17">
        <v>2016</v>
      </c>
      <c r="D3558" s="9">
        <v>12.569217562958</v>
      </c>
      <c r="E3558" s="9">
        <v>16.583394119015541</v>
      </c>
      <c r="F3558" s="9">
        <v>25.455997130925173</v>
      </c>
      <c r="G3558" s="9">
        <v>15.144927536231885</v>
      </c>
      <c r="H3558" s="9"/>
      <c r="I3558" s="9"/>
    </row>
    <row r="3559" spans="1:9" x14ac:dyDescent="0.25">
      <c r="A3559" s="7" t="s">
        <v>318</v>
      </c>
      <c r="B3559" s="8" t="s">
        <v>705</v>
      </c>
      <c r="C3559" s="17">
        <v>2017</v>
      </c>
      <c r="D3559" s="9">
        <v>12.161579459633495</v>
      </c>
      <c r="E3559" s="9">
        <v>15.857697127112155</v>
      </c>
      <c r="F3559" s="9">
        <v>24.731337845905006</v>
      </c>
      <c r="G3559" s="9">
        <v>14.641963109354414</v>
      </c>
      <c r="H3559" s="9"/>
      <c r="I3559" s="9"/>
    </row>
    <row r="3560" spans="1:9" x14ac:dyDescent="0.25">
      <c r="A3560" s="7" t="s">
        <v>318</v>
      </c>
      <c r="B3560" s="8" t="s">
        <v>705</v>
      </c>
      <c r="C3560" s="17">
        <v>2018</v>
      </c>
      <c r="D3560" s="9"/>
      <c r="E3560" s="9"/>
      <c r="F3560" s="9"/>
      <c r="G3560" s="9"/>
      <c r="H3560" s="9"/>
      <c r="I3560" s="9"/>
    </row>
    <row r="3561" spans="1:9" x14ac:dyDescent="0.25">
      <c r="A3561" s="7" t="s">
        <v>318</v>
      </c>
      <c r="B3561" s="8" t="s">
        <v>706</v>
      </c>
      <c r="C3561" s="17">
        <v>2015</v>
      </c>
      <c r="D3561" s="9">
        <v>13.143875490155079</v>
      </c>
      <c r="E3561" s="9">
        <v>12.785028936648329</v>
      </c>
      <c r="F3561" s="9">
        <v>13.853699597867308</v>
      </c>
      <c r="G3561" s="9">
        <v>15.108995580388703</v>
      </c>
      <c r="H3561" s="9">
        <v>14.003061995673951</v>
      </c>
      <c r="I3561" s="9">
        <v>23.996578947368423</v>
      </c>
    </row>
    <row r="3562" spans="1:9" x14ac:dyDescent="0.25">
      <c r="A3562" s="7" t="s">
        <v>318</v>
      </c>
      <c r="B3562" s="8" t="s">
        <v>706</v>
      </c>
      <c r="C3562" s="17">
        <v>2016</v>
      </c>
      <c r="D3562" s="9">
        <v>11.92278616398985</v>
      </c>
      <c r="E3562" s="9">
        <v>12.788533928534603</v>
      </c>
      <c r="F3562" s="9">
        <v>13.008349157386162</v>
      </c>
      <c r="G3562" s="9">
        <v>16.121559626817785</v>
      </c>
      <c r="H3562" s="9">
        <v>13.42870590826022</v>
      </c>
      <c r="I3562" s="9">
        <v>24.029696969696975</v>
      </c>
    </row>
    <row r="3563" spans="1:9" x14ac:dyDescent="0.25">
      <c r="A3563" s="7" t="s">
        <v>318</v>
      </c>
      <c r="B3563" s="8" t="s">
        <v>706</v>
      </c>
      <c r="C3563" s="17">
        <v>2017</v>
      </c>
      <c r="D3563" s="9">
        <v>10.945899734691379</v>
      </c>
      <c r="E3563" s="9">
        <v>10.896938765793038</v>
      </c>
      <c r="F3563" s="9">
        <v>11.801614491682759</v>
      </c>
      <c r="G3563" s="9">
        <v>11.568990504411309</v>
      </c>
      <c r="H3563" s="9">
        <v>12.19909715430553</v>
      </c>
      <c r="I3563" s="9">
        <v>21.920329670329672</v>
      </c>
    </row>
    <row r="3564" spans="1:9" x14ac:dyDescent="0.25">
      <c r="A3564" s="7" t="s">
        <v>318</v>
      </c>
      <c r="B3564" s="8" t="s">
        <v>706</v>
      </c>
      <c r="C3564" s="17">
        <v>2018</v>
      </c>
      <c r="D3564" s="9">
        <v>10.327597573839107</v>
      </c>
      <c r="E3564" s="9">
        <v>10.703287032352467</v>
      </c>
      <c r="F3564" s="9">
        <v>11.250614623855519</v>
      </c>
      <c r="G3564" s="9">
        <v>11.108914708823191</v>
      </c>
      <c r="H3564" s="9">
        <v>12.072706240165184</v>
      </c>
      <c r="I3564" s="9">
        <v>16.231013877565601</v>
      </c>
    </row>
    <row r="3565" spans="1:9" x14ac:dyDescent="0.25">
      <c r="A3565" s="10" t="s">
        <v>318</v>
      </c>
      <c r="B3565" s="11" t="s">
        <v>706</v>
      </c>
      <c r="C3565" s="18">
        <v>2019</v>
      </c>
      <c r="D3565" s="12">
        <v>19.619007919966652</v>
      </c>
      <c r="E3565" s="12">
        <v>19.887064676616916</v>
      </c>
      <c r="F3565" s="12">
        <v>20.743784161805031</v>
      </c>
      <c r="G3565" s="12">
        <v>20.480596037334205</v>
      </c>
      <c r="H3565" s="12">
        <v>21.211022480058013</v>
      </c>
      <c r="I3565" s="12">
        <v>29.719298245614034</v>
      </c>
    </row>
    <row r="3566" spans="1:9" x14ac:dyDescent="0.25">
      <c r="A3566" s="10" t="s">
        <v>318</v>
      </c>
      <c r="B3566" s="11" t="s">
        <v>706</v>
      </c>
      <c r="C3566" s="18">
        <v>2020</v>
      </c>
      <c r="D3566" s="12">
        <v>12.454017424975799</v>
      </c>
      <c r="E3566" s="12">
        <v>11.044184390851651</v>
      </c>
      <c r="F3566" s="12">
        <v>11.583573936792821</v>
      </c>
      <c r="G3566" s="12">
        <v>10.936410426697659</v>
      </c>
      <c r="H3566" s="12">
        <v>11.576680672268907</v>
      </c>
      <c r="I3566" s="12">
        <v>16.777777777777779</v>
      </c>
    </row>
    <row r="3567" spans="1:9" x14ac:dyDescent="0.25">
      <c r="A3567" s="7" t="s">
        <v>707</v>
      </c>
      <c r="B3567" s="8" t="s">
        <v>708</v>
      </c>
      <c r="C3567" s="17">
        <v>2015</v>
      </c>
      <c r="D3567" s="9">
        <v>9.8959595959595941</v>
      </c>
      <c r="E3567" s="9">
        <v>10.400230738551002</v>
      </c>
      <c r="F3567" s="9"/>
      <c r="G3567" s="9"/>
      <c r="H3567" s="9"/>
      <c r="I3567" s="9"/>
    </row>
    <row r="3568" spans="1:9" x14ac:dyDescent="0.25">
      <c r="A3568" s="7" t="s">
        <v>707</v>
      </c>
      <c r="B3568" s="8" t="s">
        <v>708</v>
      </c>
      <c r="C3568" s="17">
        <v>2016</v>
      </c>
      <c r="D3568" s="9">
        <v>10.658536585365853</v>
      </c>
      <c r="E3568" s="9">
        <v>12.661478599221793</v>
      </c>
      <c r="F3568" s="9">
        <v>14.835443037974679</v>
      </c>
      <c r="G3568" s="9"/>
      <c r="H3568" s="9"/>
      <c r="I3568" s="9"/>
    </row>
    <row r="3569" spans="1:9" x14ac:dyDescent="0.25">
      <c r="A3569" s="7" t="s">
        <v>707</v>
      </c>
      <c r="B3569" s="8" t="s">
        <v>708</v>
      </c>
      <c r="C3569" s="17">
        <v>2017</v>
      </c>
      <c r="D3569" s="9">
        <v>10.658536585365853</v>
      </c>
      <c r="E3569" s="9">
        <v>12.661478599221793</v>
      </c>
      <c r="F3569" s="9">
        <v>14.835443037974679</v>
      </c>
      <c r="G3569" s="9"/>
      <c r="H3569" s="9"/>
      <c r="I3569" s="9"/>
    </row>
    <row r="3570" spans="1:9" x14ac:dyDescent="0.25">
      <c r="A3570" s="10" t="s">
        <v>707</v>
      </c>
      <c r="B3570" s="11" t="s">
        <v>708</v>
      </c>
      <c r="C3570" s="18">
        <v>2019</v>
      </c>
      <c r="D3570" s="12">
        <v>14.576271186440678</v>
      </c>
      <c r="E3570" s="12">
        <v>18.789519650655023</v>
      </c>
      <c r="F3570" s="12"/>
      <c r="G3570" s="12"/>
      <c r="H3570" s="12"/>
      <c r="I3570" s="12"/>
    </row>
    <row r="3571" spans="1:9" x14ac:dyDescent="0.25">
      <c r="A3571" s="7" t="s">
        <v>707</v>
      </c>
      <c r="B3571" s="8" t="s">
        <v>327</v>
      </c>
      <c r="C3571" s="17">
        <v>2015</v>
      </c>
      <c r="D3571" s="9">
        <v>8.626691573266914</v>
      </c>
      <c r="E3571" s="9"/>
      <c r="F3571" s="9"/>
      <c r="G3571" s="9"/>
      <c r="H3571" s="9"/>
      <c r="I3571" s="9"/>
    </row>
    <row r="3572" spans="1:9" x14ac:dyDescent="0.25">
      <c r="A3572" s="7" t="s">
        <v>707</v>
      </c>
      <c r="B3572" s="8" t="s">
        <v>327</v>
      </c>
      <c r="C3572" s="17">
        <v>2016</v>
      </c>
      <c r="D3572" s="9">
        <v>8.6817055610724925</v>
      </c>
      <c r="E3572" s="9">
        <v>10.94705882352941</v>
      </c>
      <c r="F3572" s="9">
        <v>16.041666666666664</v>
      </c>
      <c r="G3572" s="9"/>
      <c r="H3572" s="9"/>
      <c r="I3572" s="9"/>
    </row>
    <row r="3573" spans="1:9" x14ac:dyDescent="0.25">
      <c r="A3573" s="7" t="s">
        <v>707</v>
      </c>
      <c r="B3573" s="8" t="s">
        <v>327</v>
      </c>
      <c r="C3573" s="17">
        <v>2017</v>
      </c>
      <c r="D3573" s="9">
        <v>7.7057656217256669</v>
      </c>
      <c r="E3573" s="9">
        <v>12.352177234530178</v>
      </c>
      <c r="F3573" s="9">
        <v>13.924242424242424</v>
      </c>
      <c r="G3573" s="9"/>
      <c r="H3573" s="9"/>
      <c r="I3573" s="9"/>
    </row>
    <row r="3574" spans="1:9" x14ac:dyDescent="0.25">
      <c r="A3574" s="10" t="s">
        <v>707</v>
      </c>
      <c r="B3574" s="11" t="s">
        <v>327</v>
      </c>
      <c r="C3574" s="18">
        <v>2019</v>
      </c>
      <c r="D3574" s="12">
        <v>16.651685393258425</v>
      </c>
      <c r="E3574" s="12">
        <v>21.832020997375327</v>
      </c>
      <c r="F3574" s="12">
        <v>24.875</v>
      </c>
      <c r="G3574" s="12"/>
      <c r="H3574" s="12"/>
      <c r="I3574" s="12"/>
    </row>
    <row r="3575" spans="1:9" x14ac:dyDescent="0.25">
      <c r="A3575" s="7" t="s">
        <v>707</v>
      </c>
      <c r="B3575" s="8" t="s">
        <v>709</v>
      </c>
      <c r="C3575" s="17">
        <v>2015</v>
      </c>
      <c r="D3575" s="9">
        <v>9.3019412018019025</v>
      </c>
      <c r="E3575" s="9">
        <v>11.049987195541007</v>
      </c>
      <c r="F3575" s="9">
        <v>12.550168350168349</v>
      </c>
      <c r="G3575" s="9"/>
      <c r="H3575" s="9"/>
      <c r="I3575" s="9"/>
    </row>
    <row r="3576" spans="1:9" x14ac:dyDescent="0.25">
      <c r="A3576" s="7" t="s">
        <v>707</v>
      </c>
      <c r="B3576" s="8" t="s">
        <v>709</v>
      </c>
      <c r="C3576" s="17">
        <v>2016</v>
      </c>
      <c r="D3576" s="9">
        <v>8.5364317112543855</v>
      </c>
      <c r="E3576" s="9">
        <v>9.8141637833201454</v>
      </c>
      <c r="F3576" s="9">
        <v>10.364261379500945</v>
      </c>
      <c r="G3576" s="9"/>
      <c r="H3576" s="9"/>
      <c r="I3576" s="9"/>
    </row>
    <row r="3577" spans="1:9" x14ac:dyDescent="0.25">
      <c r="A3577" s="7" t="s">
        <v>707</v>
      </c>
      <c r="B3577" s="8" t="s">
        <v>709</v>
      </c>
      <c r="C3577" s="17">
        <v>2017</v>
      </c>
      <c r="D3577" s="9">
        <v>9.526774333824191</v>
      </c>
      <c r="E3577" s="9">
        <v>10.501517631549353</v>
      </c>
      <c r="F3577" s="9">
        <v>10.617367029140283</v>
      </c>
      <c r="G3577" s="9"/>
      <c r="H3577" s="9"/>
      <c r="I3577" s="9"/>
    </row>
    <row r="3578" spans="1:9" x14ac:dyDescent="0.25">
      <c r="A3578" s="7" t="s">
        <v>707</v>
      </c>
      <c r="B3578" s="8" t="s">
        <v>709</v>
      </c>
      <c r="C3578" s="17">
        <v>2018</v>
      </c>
      <c r="D3578" s="9">
        <v>8.6815827744049692</v>
      </c>
      <c r="E3578" s="9">
        <v>9.7615206650338635</v>
      </c>
      <c r="F3578" s="9">
        <v>10.163787375415284</v>
      </c>
      <c r="G3578" s="9"/>
      <c r="H3578" s="9"/>
      <c r="I3578" s="9"/>
    </row>
    <row r="3579" spans="1:9" x14ac:dyDescent="0.25">
      <c r="A3579" s="10" t="s">
        <v>707</v>
      </c>
      <c r="B3579" s="11" t="s">
        <v>709</v>
      </c>
      <c r="C3579" s="18">
        <v>2019</v>
      </c>
      <c r="D3579" s="12">
        <v>7.9403341288782814</v>
      </c>
      <c r="E3579" s="12">
        <v>9.0929626411815807</v>
      </c>
      <c r="F3579" s="12">
        <v>8.6428571428571423</v>
      </c>
      <c r="G3579" s="12"/>
      <c r="H3579" s="12"/>
      <c r="I3579" s="12"/>
    </row>
    <row r="3580" spans="1:9" x14ac:dyDescent="0.25">
      <c r="A3580" s="10" t="s">
        <v>707</v>
      </c>
      <c r="B3580" s="11" t="s">
        <v>709</v>
      </c>
      <c r="C3580" s="18">
        <v>2020</v>
      </c>
      <c r="D3580" s="12">
        <v>7.7393364928909953</v>
      </c>
      <c r="E3580" s="12">
        <v>8.554044380816034</v>
      </c>
      <c r="F3580" s="12">
        <v>8.379032258064516</v>
      </c>
      <c r="G3580" s="12"/>
      <c r="H3580" s="12"/>
      <c r="I3580" s="12"/>
    </row>
    <row r="3581" spans="1:9" x14ac:dyDescent="0.25">
      <c r="A3581" s="7" t="s">
        <v>707</v>
      </c>
      <c r="B3581" s="8" t="s">
        <v>25</v>
      </c>
      <c r="C3581" s="17">
        <v>2015</v>
      </c>
      <c r="D3581" s="9">
        <v>16.036226147781971</v>
      </c>
      <c r="E3581" s="9">
        <v>15.866718470244249</v>
      </c>
      <c r="F3581" s="9">
        <v>16.701120243568127</v>
      </c>
      <c r="G3581" s="9">
        <v>16.972286972585472</v>
      </c>
      <c r="H3581" s="9"/>
      <c r="I3581" s="9"/>
    </row>
    <row r="3582" spans="1:9" x14ac:dyDescent="0.25">
      <c r="A3582" s="7" t="s">
        <v>707</v>
      </c>
      <c r="B3582" s="8" t="s">
        <v>25</v>
      </c>
      <c r="C3582" s="17">
        <v>2016</v>
      </c>
      <c r="D3582" s="9">
        <v>12.780602242921161</v>
      </c>
      <c r="E3582" s="9">
        <v>12.971903418447972</v>
      </c>
      <c r="F3582" s="9">
        <v>13.846237720092583</v>
      </c>
      <c r="G3582" s="9">
        <v>14.315884461199175</v>
      </c>
      <c r="H3582" s="9"/>
      <c r="I3582" s="9"/>
    </row>
    <row r="3583" spans="1:9" x14ac:dyDescent="0.25">
      <c r="A3583" s="7" t="s">
        <v>707</v>
      </c>
      <c r="B3583" s="8" t="s">
        <v>25</v>
      </c>
      <c r="C3583" s="17">
        <v>2017</v>
      </c>
      <c r="D3583" s="9">
        <v>11.208243387450207</v>
      </c>
      <c r="E3583" s="9">
        <v>11.337029895656045</v>
      </c>
      <c r="F3583" s="9">
        <v>12.989895967884912</v>
      </c>
      <c r="G3583" s="9">
        <v>14.22502203937702</v>
      </c>
      <c r="H3583" s="9"/>
      <c r="I3583" s="9"/>
    </row>
    <row r="3584" spans="1:9" x14ac:dyDescent="0.25">
      <c r="A3584" s="10" t="s">
        <v>707</v>
      </c>
      <c r="B3584" s="11" t="s">
        <v>25</v>
      </c>
      <c r="C3584" s="18">
        <v>2019</v>
      </c>
      <c r="D3584" s="12">
        <v>26.191683281116489</v>
      </c>
      <c r="E3584" s="12">
        <v>23.746389353914253</v>
      </c>
      <c r="F3584" s="12">
        <v>23.84549842395587</v>
      </c>
      <c r="G3584" s="12">
        <v>31.822356495468277</v>
      </c>
      <c r="H3584" s="12"/>
      <c r="I3584" s="12"/>
    </row>
    <row r="3585" spans="1:9" x14ac:dyDescent="0.25">
      <c r="A3585" s="10" t="s">
        <v>707</v>
      </c>
      <c r="B3585" s="11" t="s">
        <v>25</v>
      </c>
      <c r="C3585" s="18">
        <v>2020</v>
      </c>
      <c r="D3585" s="12">
        <v>14.085923217550274</v>
      </c>
      <c r="E3585" s="12">
        <v>13.699532205829435</v>
      </c>
      <c r="F3585" s="12">
        <v>13.650299024236702</v>
      </c>
      <c r="G3585" s="12">
        <v>14.4453125</v>
      </c>
      <c r="H3585" s="12"/>
      <c r="I3585" s="12"/>
    </row>
    <row r="3586" spans="1:9" x14ac:dyDescent="0.25">
      <c r="A3586" s="7" t="s">
        <v>707</v>
      </c>
      <c r="B3586" s="8" t="s">
        <v>710</v>
      </c>
      <c r="C3586" s="17">
        <v>2015</v>
      </c>
      <c r="D3586" s="9">
        <v>11.936840452232873</v>
      </c>
      <c r="E3586" s="9">
        <v>10.448759956514067</v>
      </c>
      <c r="F3586" s="9">
        <v>10.553603597952556</v>
      </c>
      <c r="G3586" s="9"/>
      <c r="H3586" s="9"/>
      <c r="I3586" s="9"/>
    </row>
    <row r="3587" spans="1:9" x14ac:dyDescent="0.25">
      <c r="A3587" s="7" t="s">
        <v>707</v>
      </c>
      <c r="B3587" s="8" t="s">
        <v>710</v>
      </c>
      <c r="C3587" s="17">
        <v>2016</v>
      </c>
      <c r="D3587" s="9">
        <v>12.302444040564064</v>
      </c>
      <c r="E3587" s="9">
        <v>10.894876372019334</v>
      </c>
      <c r="F3587" s="9">
        <v>11.226608670340477</v>
      </c>
      <c r="G3587" s="9"/>
      <c r="H3587" s="9"/>
      <c r="I3587" s="9"/>
    </row>
    <row r="3588" spans="1:9" x14ac:dyDescent="0.25">
      <c r="A3588" s="7" t="s">
        <v>707</v>
      </c>
      <c r="B3588" s="8" t="s">
        <v>710</v>
      </c>
      <c r="C3588" s="17">
        <v>2017</v>
      </c>
      <c r="D3588" s="9">
        <v>10.876660474379717</v>
      </c>
      <c r="E3588" s="9">
        <v>10.035669496450359</v>
      </c>
      <c r="F3588" s="9">
        <v>10.50592904896236</v>
      </c>
      <c r="G3588" s="9"/>
      <c r="H3588" s="9"/>
      <c r="I3588" s="9"/>
    </row>
    <row r="3589" spans="1:9" x14ac:dyDescent="0.25">
      <c r="A3589" s="7" t="s">
        <v>707</v>
      </c>
      <c r="B3589" s="8" t="s">
        <v>710</v>
      </c>
      <c r="C3589" s="17">
        <v>2018</v>
      </c>
      <c r="D3589" s="9">
        <v>11.477477922243118</v>
      </c>
      <c r="E3589" s="9">
        <v>10.459308501351561</v>
      </c>
      <c r="F3589" s="9">
        <v>10.647254575133903</v>
      </c>
      <c r="G3589" s="9"/>
      <c r="H3589" s="9"/>
      <c r="I3589" s="9"/>
    </row>
    <row r="3590" spans="1:9" x14ac:dyDescent="0.25">
      <c r="A3590" s="10" t="s">
        <v>707</v>
      </c>
      <c r="B3590" s="11" t="s">
        <v>710</v>
      </c>
      <c r="C3590" s="18">
        <v>2019</v>
      </c>
      <c r="D3590" s="12">
        <v>16.542726298353308</v>
      </c>
      <c r="E3590" s="12">
        <v>11.81997855063582</v>
      </c>
      <c r="F3590" s="12">
        <v>11.738511107342717</v>
      </c>
      <c r="G3590" s="12"/>
      <c r="H3590" s="12">
        <v>12.870129870129871</v>
      </c>
      <c r="I3590" s="12"/>
    </row>
    <row r="3591" spans="1:9" x14ac:dyDescent="0.25">
      <c r="A3591" s="10" t="s">
        <v>707</v>
      </c>
      <c r="B3591" s="11" t="s">
        <v>710</v>
      </c>
      <c r="C3591" s="18">
        <v>2020</v>
      </c>
      <c r="D3591" s="12">
        <v>12.174927113702624</v>
      </c>
      <c r="E3591" s="12">
        <v>10.766616314199396</v>
      </c>
      <c r="F3591" s="12">
        <v>12.541666666666666</v>
      </c>
      <c r="G3591" s="12"/>
      <c r="H3591" s="12"/>
      <c r="I3591" s="12"/>
    </row>
    <row r="3592" spans="1:9" x14ac:dyDescent="0.25">
      <c r="A3592" s="7" t="s">
        <v>707</v>
      </c>
      <c r="B3592" s="8" t="s">
        <v>711</v>
      </c>
      <c r="C3592" s="17">
        <v>2015</v>
      </c>
      <c r="D3592" s="9">
        <v>19.905476314369359</v>
      </c>
      <c r="E3592" s="9">
        <v>18.358656249364287</v>
      </c>
      <c r="F3592" s="9">
        <v>17.932707982951644</v>
      </c>
      <c r="G3592" s="9">
        <v>15.304772801542462</v>
      </c>
      <c r="H3592" s="9">
        <v>13.931289396958954</v>
      </c>
      <c r="I3592" s="9"/>
    </row>
    <row r="3593" spans="1:9" x14ac:dyDescent="0.25">
      <c r="A3593" s="7" t="s">
        <v>707</v>
      </c>
      <c r="B3593" s="8" t="s">
        <v>711</v>
      </c>
      <c r="C3593" s="17">
        <v>2016</v>
      </c>
      <c r="D3593" s="9">
        <v>18.719443902723217</v>
      </c>
      <c r="E3593" s="9">
        <v>16.815560166408812</v>
      </c>
      <c r="F3593" s="9">
        <v>16.105354795071143</v>
      </c>
      <c r="G3593" s="9">
        <v>14.040623853499023</v>
      </c>
      <c r="H3593" s="9">
        <v>12.28293946489813</v>
      </c>
      <c r="I3593" s="9"/>
    </row>
    <row r="3594" spans="1:9" x14ac:dyDescent="0.25">
      <c r="A3594" s="7" t="s">
        <v>707</v>
      </c>
      <c r="B3594" s="8" t="s">
        <v>711</v>
      </c>
      <c r="C3594" s="17">
        <v>2017</v>
      </c>
      <c r="D3594" s="9">
        <v>16.544717606068851</v>
      </c>
      <c r="E3594" s="9">
        <v>15.086909394638409</v>
      </c>
      <c r="F3594" s="9">
        <v>14.550184233493253</v>
      </c>
      <c r="G3594" s="9">
        <v>13.057668735109226</v>
      </c>
      <c r="H3594" s="9">
        <v>11.475083683989189</v>
      </c>
      <c r="I3594" s="9"/>
    </row>
    <row r="3595" spans="1:9" x14ac:dyDescent="0.25">
      <c r="A3595" s="7" t="s">
        <v>707</v>
      </c>
      <c r="B3595" s="8" t="s">
        <v>711</v>
      </c>
      <c r="C3595" s="17">
        <v>2018</v>
      </c>
      <c r="D3595" s="9">
        <v>14.719997941940941</v>
      </c>
      <c r="E3595" s="9">
        <v>13.775649150527029</v>
      </c>
      <c r="F3595" s="9">
        <v>13.548206547634221</v>
      </c>
      <c r="G3595" s="9">
        <v>12.289163344996807</v>
      </c>
      <c r="H3595" s="9">
        <v>11.190786505541562</v>
      </c>
      <c r="I3595" s="9"/>
    </row>
    <row r="3596" spans="1:9" x14ac:dyDescent="0.25">
      <c r="A3596" s="10" t="s">
        <v>707</v>
      </c>
      <c r="B3596" s="11" t="s">
        <v>711</v>
      </c>
      <c r="C3596" s="18">
        <v>2019</v>
      </c>
      <c r="D3596" s="12">
        <v>27.798731257208765</v>
      </c>
      <c r="E3596" s="12">
        <v>25.693234248689151</v>
      </c>
      <c r="F3596" s="12">
        <v>24.594929018235341</v>
      </c>
      <c r="G3596" s="12">
        <v>24.130081851347118</v>
      </c>
      <c r="H3596" s="12">
        <v>20.943952095808385</v>
      </c>
      <c r="I3596" s="12"/>
    </row>
    <row r="3597" spans="1:9" x14ac:dyDescent="0.25">
      <c r="A3597" s="10" t="s">
        <v>707</v>
      </c>
      <c r="B3597" s="11" t="s">
        <v>711</v>
      </c>
      <c r="C3597" s="18">
        <v>2020</v>
      </c>
      <c r="D3597" s="12">
        <v>15.722760981175128</v>
      </c>
      <c r="E3597" s="12">
        <v>14.607866211423078</v>
      </c>
      <c r="F3597" s="12">
        <v>13.774039881831611</v>
      </c>
      <c r="G3597" s="12">
        <v>13.479551861750815</v>
      </c>
      <c r="H3597" s="12">
        <v>11.61067089276281</v>
      </c>
      <c r="I3597" s="12"/>
    </row>
    <row r="3598" spans="1:9" x14ac:dyDescent="0.25">
      <c r="A3598" s="7" t="s">
        <v>707</v>
      </c>
      <c r="B3598" s="8" t="s">
        <v>29</v>
      </c>
      <c r="C3598" s="17">
        <v>2015</v>
      </c>
      <c r="D3598" s="9">
        <v>4.7485855109790025</v>
      </c>
      <c r="E3598" s="9">
        <v>7.1185266707618728</v>
      </c>
      <c r="F3598" s="9">
        <v>9.4350793650793658</v>
      </c>
      <c r="G3598" s="9"/>
      <c r="H3598" s="9"/>
      <c r="I3598" s="9"/>
    </row>
    <row r="3599" spans="1:9" x14ac:dyDescent="0.25">
      <c r="A3599" s="7" t="s">
        <v>707</v>
      </c>
      <c r="B3599" s="8" t="s">
        <v>29</v>
      </c>
      <c r="C3599" s="17">
        <v>2016</v>
      </c>
      <c r="D3599" s="9">
        <v>10.261417158437139</v>
      </c>
      <c r="E3599" s="9">
        <v>11.420575954716263</v>
      </c>
      <c r="F3599" s="9">
        <v>12.986405145425486</v>
      </c>
      <c r="G3599" s="9"/>
      <c r="H3599" s="9"/>
      <c r="I3599" s="9"/>
    </row>
    <row r="3600" spans="1:9" x14ac:dyDescent="0.25">
      <c r="A3600" s="7" t="s">
        <v>707</v>
      </c>
      <c r="B3600" s="8" t="s">
        <v>29</v>
      </c>
      <c r="C3600" s="17">
        <v>2017</v>
      </c>
      <c r="D3600" s="9">
        <v>15.634208116939263</v>
      </c>
      <c r="E3600" s="9">
        <v>15.472478906599337</v>
      </c>
      <c r="F3600" s="9">
        <v>17.696585019975878</v>
      </c>
      <c r="G3600" s="9"/>
      <c r="H3600" s="9"/>
      <c r="I3600" s="9"/>
    </row>
    <row r="3601" spans="1:9" x14ac:dyDescent="0.25">
      <c r="A3601" s="7" t="s">
        <v>707</v>
      </c>
      <c r="B3601" s="8" t="s">
        <v>29</v>
      </c>
      <c r="C3601" s="17">
        <v>2018</v>
      </c>
      <c r="D3601" s="9">
        <v>15.267587965953982</v>
      </c>
      <c r="E3601" s="9">
        <v>15.46777206968539</v>
      </c>
      <c r="F3601" s="9">
        <v>18.514925699300701</v>
      </c>
      <c r="G3601" s="9"/>
      <c r="H3601" s="9"/>
      <c r="I3601" s="9"/>
    </row>
    <row r="3602" spans="1:9" x14ac:dyDescent="0.25">
      <c r="A3602" s="10" t="s">
        <v>707</v>
      </c>
      <c r="B3602" s="11" t="s">
        <v>29</v>
      </c>
      <c r="C3602" s="18">
        <v>2019</v>
      </c>
      <c r="D3602" s="12">
        <v>23.333210603829162</v>
      </c>
      <c r="E3602" s="12">
        <v>23.831677381648159</v>
      </c>
      <c r="F3602" s="12">
        <v>27.586046511627906</v>
      </c>
      <c r="G3602" s="12"/>
      <c r="H3602" s="12"/>
      <c r="I3602" s="12"/>
    </row>
    <row r="3603" spans="1:9" x14ac:dyDescent="0.25">
      <c r="A3603" s="10" t="s">
        <v>707</v>
      </c>
      <c r="B3603" s="11" t="s">
        <v>29</v>
      </c>
      <c r="C3603" s="18">
        <v>2020</v>
      </c>
      <c r="D3603" s="12">
        <v>9.8209658421672561</v>
      </c>
      <c r="E3603" s="12">
        <v>10.544237918215613</v>
      </c>
      <c r="F3603" s="12">
        <v>11</v>
      </c>
      <c r="G3603" s="12">
        <v>25</v>
      </c>
      <c r="H3603" s="12"/>
      <c r="I3603" s="12"/>
    </row>
    <row r="3604" spans="1:9" x14ac:dyDescent="0.25">
      <c r="A3604" s="7" t="s">
        <v>707</v>
      </c>
      <c r="B3604" s="8" t="s">
        <v>165</v>
      </c>
      <c r="C3604" s="17">
        <v>2015</v>
      </c>
      <c r="D3604" s="9">
        <v>8.0678467763409092</v>
      </c>
      <c r="E3604" s="9">
        <v>10.050447742525423</v>
      </c>
      <c r="F3604" s="9">
        <v>12.067031052881481</v>
      </c>
      <c r="G3604" s="9"/>
      <c r="H3604" s="9"/>
      <c r="I3604" s="9"/>
    </row>
    <row r="3605" spans="1:9" x14ac:dyDescent="0.25">
      <c r="A3605" s="7" t="s">
        <v>707</v>
      </c>
      <c r="B3605" s="8" t="s">
        <v>165</v>
      </c>
      <c r="C3605" s="17">
        <v>2016</v>
      </c>
      <c r="D3605" s="9">
        <v>8.2387152777777768</v>
      </c>
      <c r="E3605" s="9">
        <v>9.9112982580186895</v>
      </c>
      <c r="F3605" s="9">
        <v>11.995701903949984</v>
      </c>
      <c r="G3605" s="9"/>
      <c r="H3605" s="9"/>
      <c r="I3605" s="9"/>
    </row>
    <row r="3606" spans="1:9" x14ac:dyDescent="0.25">
      <c r="A3606" s="10" t="s">
        <v>707</v>
      </c>
      <c r="B3606" s="11" t="s">
        <v>165</v>
      </c>
      <c r="C3606" s="18">
        <v>2019</v>
      </c>
      <c r="D3606" s="12">
        <v>14.237947122861586</v>
      </c>
      <c r="E3606" s="12">
        <v>19.322754168908016</v>
      </c>
      <c r="F3606" s="12">
        <v>24.497041420118343</v>
      </c>
      <c r="G3606" s="12"/>
      <c r="H3606" s="12"/>
      <c r="I3606" s="12"/>
    </row>
    <row r="3607" spans="1:9" x14ac:dyDescent="0.25">
      <c r="A3607" s="7" t="s">
        <v>707</v>
      </c>
      <c r="B3607" s="8" t="s">
        <v>712</v>
      </c>
      <c r="C3607" s="17">
        <v>2015</v>
      </c>
      <c r="D3607" s="9">
        <v>16.903459774251662</v>
      </c>
      <c r="E3607" s="9">
        <v>16.97844266057367</v>
      </c>
      <c r="F3607" s="9">
        <v>16.037694962071985</v>
      </c>
      <c r="G3607" s="9">
        <v>15.0269583492978</v>
      </c>
      <c r="H3607" s="9">
        <v>15.553111221399314</v>
      </c>
      <c r="I3607" s="9">
        <v>17.71297334721099</v>
      </c>
    </row>
    <row r="3608" spans="1:9" x14ac:dyDescent="0.25">
      <c r="A3608" s="7" t="s">
        <v>707</v>
      </c>
      <c r="B3608" s="8" t="s">
        <v>712</v>
      </c>
      <c r="C3608" s="17">
        <v>2016</v>
      </c>
      <c r="D3608" s="9">
        <v>15.405559114656127</v>
      </c>
      <c r="E3608" s="9">
        <v>15.926870118919938</v>
      </c>
      <c r="F3608" s="9">
        <v>14.841763059929868</v>
      </c>
      <c r="G3608" s="9">
        <v>13.8111021338679</v>
      </c>
      <c r="H3608" s="9">
        <v>14.457411121540142</v>
      </c>
      <c r="I3608" s="9">
        <v>16.626890043425707</v>
      </c>
    </row>
    <row r="3609" spans="1:9" x14ac:dyDescent="0.25">
      <c r="A3609" s="7" t="s">
        <v>707</v>
      </c>
      <c r="B3609" s="8" t="s">
        <v>712</v>
      </c>
      <c r="C3609" s="17">
        <v>2017</v>
      </c>
      <c r="D3609" s="9">
        <v>14.720665753036608</v>
      </c>
      <c r="E3609" s="9">
        <v>15.117258343922835</v>
      </c>
      <c r="F3609" s="9">
        <v>14.090835774485164</v>
      </c>
      <c r="G3609" s="9">
        <v>13.321923121877626</v>
      </c>
      <c r="H3609" s="9">
        <v>13.279394025635687</v>
      </c>
      <c r="I3609" s="9">
        <v>15.905763564204037</v>
      </c>
    </row>
    <row r="3610" spans="1:9" x14ac:dyDescent="0.25">
      <c r="A3610" s="7" t="s">
        <v>707</v>
      </c>
      <c r="B3610" s="8" t="s">
        <v>712</v>
      </c>
      <c r="C3610" s="17">
        <v>2018</v>
      </c>
      <c r="D3610" s="9">
        <v>13.601666505753531</v>
      </c>
      <c r="E3610" s="9">
        <v>14.314408112391158</v>
      </c>
      <c r="F3610" s="9">
        <v>13.472376413584259</v>
      </c>
      <c r="G3610" s="9">
        <v>12.819007692650352</v>
      </c>
      <c r="H3610" s="9">
        <v>12.804280996079667</v>
      </c>
      <c r="I3610" s="9">
        <v>15.146298479316412</v>
      </c>
    </row>
    <row r="3611" spans="1:9" x14ac:dyDescent="0.25">
      <c r="A3611" s="10" t="s">
        <v>707</v>
      </c>
      <c r="B3611" s="11" t="s">
        <v>712</v>
      </c>
      <c r="C3611" s="18">
        <v>2019</v>
      </c>
      <c r="D3611" s="12">
        <v>24.909750285848951</v>
      </c>
      <c r="E3611" s="12">
        <v>26.148523830094543</v>
      </c>
      <c r="F3611" s="12">
        <v>24.321060844221449</v>
      </c>
      <c r="G3611" s="12">
        <v>23.185341254392966</v>
      </c>
      <c r="H3611" s="12">
        <v>23.481931530008453</v>
      </c>
      <c r="I3611" s="12">
        <v>27.090186286427702</v>
      </c>
    </row>
    <row r="3612" spans="1:9" x14ac:dyDescent="0.25">
      <c r="A3612" s="10" t="s">
        <v>707</v>
      </c>
      <c r="B3612" s="11" t="s">
        <v>712</v>
      </c>
      <c r="C3612" s="18">
        <v>2020</v>
      </c>
      <c r="D3612" s="12">
        <v>13.548016212192231</v>
      </c>
      <c r="E3612" s="12">
        <v>14.129436896881939</v>
      </c>
      <c r="F3612" s="12">
        <v>13.217523137838679</v>
      </c>
      <c r="G3612" s="12">
        <v>12.610435576610133</v>
      </c>
      <c r="H3612" s="12">
        <v>12.752943704340352</v>
      </c>
      <c r="I3612" s="12">
        <v>14.812394957983193</v>
      </c>
    </row>
    <row r="3613" spans="1:9" x14ac:dyDescent="0.25">
      <c r="A3613" s="7" t="s">
        <v>707</v>
      </c>
      <c r="B3613" s="8" t="s">
        <v>439</v>
      </c>
      <c r="C3613" s="17">
        <v>2015</v>
      </c>
      <c r="D3613" s="9">
        <v>8.0212295237808231</v>
      </c>
      <c r="E3613" s="9">
        <v>10.122841034103411</v>
      </c>
      <c r="F3613" s="9">
        <v>11.321428571428575</v>
      </c>
      <c r="G3613" s="9"/>
      <c r="H3613" s="9"/>
      <c r="I3613" s="9"/>
    </row>
    <row r="3614" spans="1:9" x14ac:dyDescent="0.25">
      <c r="A3614" s="7" t="s">
        <v>707</v>
      </c>
      <c r="B3614" s="8" t="s">
        <v>439</v>
      </c>
      <c r="C3614" s="17">
        <v>2016</v>
      </c>
      <c r="D3614" s="9">
        <v>6.7658953670842621</v>
      </c>
      <c r="E3614" s="9">
        <v>9.1814144520330423</v>
      </c>
      <c r="F3614" s="9">
        <v>11.262499999999999</v>
      </c>
      <c r="G3614" s="9"/>
      <c r="H3614" s="9"/>
      <c r="I3614" s="9"/>
    </row>
    <row r="3615" spans="1:9" x14ac:dyDescent="0.25">
      <c r="A3615" s="7" t="s">
        <v>707</v>
      </c>
      <c r="B3615" s="8" t="s">
        <v>439</v>
      </c>
      <c r="C3615" s="17">
        <v>2017</v>
      </c>
      <c r="D3615" s="9">
        <v>6.7439998721887093</v>
      </c>
      <c r="E3615" s="9">
        <v>8.8663738691352822</v>
      </c>
      <c r="F3615" s="9">
        <v>14.1875</v>
      </c>
      <c r="G3615" s="9"/>
      <c r="H3615" s="9"/>
      <c r="I3615" s="9"/>
    </row>
    <row r="3616" spans="1:9" x14ac:dyDescent="0.25">
      <c r="A3616" s="7" t="s">
        <v>707</v>
      </c>
      <c r="B3616" s="8" t="s">
        <v>439</v>
      </c>
      <c r="C3616" s="17">
        <v>2018</v>
      </c>
      <c r="D3616" s="9">
        <v>6.8309110706465983</v>
      </c>
      <c r="E3616" s="9">
        <v>8.4065838283224004</v>
      </c>
      <c r="F3616" s="9">
        <v>10.234722222222221</v>
      </c>
      <c r="G3616" s="9"/>
      <c r="H3616" s="9"/>
      <c r="I3616" s="9"/>
    </row>
    <row r="3617" spans="1:9" x14ac:dyDescent="0.25">
      <c r="A3617" s="10" t="s">
        <v>707</v>
      </c>
      <c r="B3617" s="11" t="s">
        <v>439</v>
      </c>
      <c r="C3617" s="18">
        <v>2019</v>
      </c>
      <c r="D3617" s="12">
        <v>6.6546112115732372</v>
      </c>
      <c r="E3617" s="12">
        <v>8.8697421981004076</v>
      </c>
      <c r="F3617" s="12">
        <v>12.15625</v>
      </c>
      <c r="G3617" s="12"/>
      <c r="H3617" s="12"/>
      <c r="I3617" s="12"/>
    </row>
    <row r="3618" spans="1:9" x14ac:dyDescent="0.25">
      <c r="A3618" s="7" t="s">
        <v>707</v>
      </c>
      <c r="B3618" s="8" t="s">
        <v>713</v>
      </c>
      <c r="C3618" s="17">
        <v>2015</v>
      </c>
      <c r="D3618" s="9">
        <v>20</v>
      </c>
      <c r="E3618" s="9">
        <v>19.006211180124225</v>
      </c>
      <c r="F3618" s="9">
        <v>18.75</v>
      </c>
      <c r="G3618" s="9"/>
      <c r="H3618" s="9"/>
      <c r="I3618" s="9">
        <v>20</v>
      </c>
    </row>
    <row r="3619" spans="1:9" x14ac:dyDescent="0.25">
      <c r="A3619" s="7" t="s">
        <v>707</v>
      </c>
      <c r="B3619" s="8" t="s">
        <v>713</v>
      </c>
      <c r="C3619" s="17">
        <v>2016</v>
      </c>
      <c r="D3619" s="9">
        <v>20</v>
      </c>
      <c r="E3619" s="9">
        <v>19.006211180124225</v>
      </c>
      <c r="F3619" s="9">
        <v>18.72983870967742</v>
      </c>
      <c r="G3619" s="9"/>
      <c r="H3619" s="9"/>
      <c r="I3619" s="9"/>
    </row>
    <row r="3620" spans="1:9" x14ac:dyDescent="0.25">
      <c r="A3620" s="7" t="s">
        <v>707</v>
      </c>
      <c r="B3620" s="8" t="s">
        <v>713</v>
      </c>
      <c r="C3620" s="17">
        <v>2017</v>
      </c>
      <c r="D3620" s="9"/>
      <c r="E3620" s="9"/>
      <c r="F3620" s="9"/>
      <c r="G3620" s="9"/>
      <c r="H3620" s="9"/>
      <c r="I3620" s="9"/>
    </row>
    <row r="3621" spans="1:9" x14ac:dyDescent="0.25">
      <c r="A3621" s="7" t="s">
        <v>707</v>
      </c>
      <c r="B3621" s="8" t="s">
        <v>713</v>
      </c>
      <c r="C3621" s="17">
        <v>2018</v>
      </c>
      <c r="D3621" s="9"/>
      <c r="E3621" s="9"/>
      <c r="F3621" s="9"/>
      <c r="G3621" s="9"/>
      <c r="H3621" s="9"/>
      <c r="I3621" s="9"/>
    </row>
    <row r="3622" spans="1:9" x14ac:dyDescent="0.25">
      <c r="A3622" s="10" t="s">
        <v>707</v>
      </c>
      <c r="B3622" s="11" t="s">
        <v>713</v>
      </c>
      <c r="C3622" s="18">
        <v>2019</v>
      </c>
      <c r="D3622" s="12">
        <v>9.4083969465648849</v>
      </c>
      <c r="E3622" s="12">
        <v>9.5852119026149687</v>
      </c>
      <c r="F3622" s="12">
        <v>11.007957559681698</v>
      </c>
      <c r="G3622" s="12"/>
      <c r="H3622" s="12"/>
      <c r="I3622" s="12"/>
    </row>
    <row r="3623" spans="1:9" x14ac:dyDescent="0.25">
      <c r="A3623" s="10" t="s">
        <v>707</v>
      </c>
      <c r="B3623" s="11" t="s">
        <v>713</v>
      </c>
      <c r="C3623" s="18">
        <v>2020</v>
      </c>
      <c r="D3623" s="12">
        <v>3.3333333333333335</v>
      </c>
      <c r="E3623" s="12">
        <v>3.4482758620689653</v>
      </c>
      <c r="F3623" s="12">
        <v>4.0229885057471266</v>
      </c>
      <c r="G3623" s="12"/>
      <c r="H3623" s="12"/>
      <c r="I3623" s="12"/>
    </row>
    <row r="3624" spans="1:9" x14ac:dyDescent="0.25">
      <c r="A3624" s="7" t="s">
        <v>707</v>
      </c>
      <c r="B3624" s="8" t="s">
        <v>714</v>
      </c>
      <c r="C3624" s="17">
        <v>2015</v>
      </c>
      <c r="D3624" s="9">
        <v>14.536113841476565</v>
      </c>
      <c r="E3624" s="9">
        <v>16.114403290802269</v>
      </c>
      <c r="F3624" s="9">
        <v>21.605163981588035</v>
      </c>
      <c r="G3624" s="9"/>
      <c r="H3624" s="9"/>
      <c r="I3624" s="9"/>
    </row>
    <row r="3625" spans="1:9" x14ac:dyDescent="0.25">
      <c r="A3625" s="7" t="s">
        <v>707</v>
      </c>
      <c r="B3625" s="8" t="s">
        <v>714</v>
      </c>
      <c r="C3625" s="17">
        <v>2016</v>
      </c>
      <c r="D3625" s="9">
        <v>11.313485589131622</v>
      </c>
      <c r="E3625" s="9">
        <v>13.306225024211686</v>
      </c>
      <c r="F3625" s="9">
        <v>14.752479587922624</v>
      </c>
      <c r="G3625" s="9"/>
      <c r="H3625" s="9"/>
      <c r="I3625" s="9"/>
    </row>
    <row r="3626" spans="1:9" x14ac:dyDescent="0.25">
      <c r="A3626" s="7" t="s">
        <v>707</v>
      </c>
      <c r="B3626" s="8" t="s">
        <v>714</v>
      </c>
      <c r="C3626" s="17">
        <v>2017</v>
      </c>
      <c r="D3626" s="9">
        <v>14.437875851567329</v>
      </c>
      <c r="E3626" s="9">
        <v>16.674021811782335</v>
      </c>
      <c r="F3626" s="9">
        <v>17.319260822003439</v>
      </c>
      <c r="G3626" s="9"/>
      <c r="H3626" s="9"/>
      <c r="I3626" s="9"/>
    </row>
    <row r="3627" spans="1:9" x14ac:dyDescent="0.25">
      <c r="A3627" s="7" t="s">
        <v>707</v>
      </c>
      <c r="B3627" s="8" t="s">
        <v>714</v>
      </c>
      <c r="C3627" s="17">
        <v>2018</v>
      </c>
      <c r="D3627" s="9">
        <v>15.090368875078354</v>
      </c>
      <c r="E3627" s="9">
        <v>15.03657417570988</v>
      </c>
      <c r="F3627" s="9">
        <v>17.342156789822926</v>
      </c>
      <c r="G3627" s="9"/>
      <c r="H3627" s="9"/>
      <c r="I3627" s="9"/>
    </row>
    <row r="3628" spans="1:9" x14ac:dyDescent="0.25">
      <c r="A3628" s="10" t="s">
        <v>707</v>
      </c>
      <c r="B3628" s="11" t="s">
        <v>714</v>
      </c>
      <c r="C3628" s="18">
        <v>2019</v>
      </c>
      <c r="D3628" s="12">
        <v>22.358080436837131</v>
      </c>
      <c r="E3628" s="12">
        <v>26.70942157801176</v>
      </c>
      <c r="F3628" s="12">
        <v>36.232783705140641</v>
      </c>
      <c r="G3628" s="12"/>
      <c r="H3628" s="12"/>
      <c r="I3628" s="12"/>
    </row>
    <row r="3629" spans="1:9" x14ac:dyDescent="0.25">
      <c r="A3629" s="10" t="s">
        <v>707</v>
      </c>
      <c r="B3629" s="11" t="s">
        <v>714</v>
      </c>
      <c r="C3629" s="18">
        <v>2020</v>
      </c>
      <c r="D3629" s="12">
        <v>15.467205750224618</v>
      </c>
      <c r="E3629" s="12">
        <v>16.003480278422273</v>
      </c>
      <c r="F3629" s="12">
        <v>19.790123456790123</v>
      </c>
      <c r="G3629" s="12"/>
      <c r="H3629" s="12"/>
      <c r="I3629" s="12"/>
    </row>
    <row r="3630" spans="1:9" x14ac:dyDescent="0.25">
      <c r="A3630" s="7" t="s">
        <v>707</v>
      </c>
      <c r="B3630" s="8" t="s">
        <v>929</v>
      </c>
      <c r="C3630" s="17">
        <v>2015</v>
      </c>
      <c r="D3630" s="9"/>
      <c r="E3630" s="9"/>
      <c r="F3630" s="9"/>
      <c r="G3630" s="9"/>
      <c r="H3630" s="9"/>
      <c r="I3630" s="9"/>
    </row>
    <row r="3631" spans="1:9" x14ac:dyDescent="0.25">
      <c r="A3631" s="7" t="s">
        <v>707</v>
      </c>
      <c r="B3631" s="8" t="s">
        <v>929</v>
      </c>
      <c r="C3631" s="17">
        <v>2016</v>
      </c>
      <c r="D3631" s="9"/>
      <c r="E3631" s="9"/>
      <c r="F3631" s="9"/>
      <c r="G3631" s="9"/>
      <c r="H3631" s="9"/>
      <c r="I3631" s="9"/>
    </row>
    <row r="3632" spans="1:9" x14ac:dyDescent="0.25">
      <c r="A3632" s="7" t="s">
        <v>707</v>
      </c>
      <c r="B3632" s="8" t="s">
        <v>929</v>
      </c>
      <c r="C3632" s="17">
        <v>2017</v>
      </c>
      <c r="D3632" s="9"/>
      <c r="E3632" s="9"/>
      <c r="F3632" s="9"/>
      <c r="G3632" s="9"/>
      <c r="H3632" s="9"/>
      <c r="I3632" s="9"/>
    </row>
    <row r="3633" spans="1:9" x14ac:dyDescent="0.25">
      <c r="A3633" s="7" t="s">
        <v>707</v>
      </c>
      <c r="B3633" s="8" t="s">
        <v>929</v>
      </c>
      <c r="C3633" s="17">
        <v>2018</v>
      </c>
      <c r="D3633" s="9"/>
      <c r="E3633" s="9"/>
      <c r="F3633" s="9"/>
      <c r="G3633" s="9"/>
      <c r="H3633" s="9"/>
      <c r="I3633" s="9"/>
    </row>
    <row r="3634" spans="1:9" x14ac:dyDescent="0.25">
      <c r="A3634" s="7" t="s">
        <v>707</v>
      </c>
      <c r="B3634" s="8" t="s">
        <v>715</v>
      </c>
      <c r="C3634" s="17">
        <v>2015</v>
      </c>
      <c r="D3634" s="9">
        <v>18.007911706349205</v>
      </c>
      <c r="E3634" s="9">
        <v>12.343432558165325</v>
      </c>
      <c r="F3634" s="9"/>
      <c r="G3634" s="9"/>
      <c r="H3634" s="9"/>
      <c r="I3634" s="9"/>
    </row>
    <row r="3635" spans="1:9" x14ac:dyDescent="0.25">
      <c r="A3635" s="7" t="s">
        <v>707</v>
      </c>
      <c r="B3635" s="8" t="s">
        <v>715</v>
      </c>
      <c r="C3635" s="17">
        <v>2016</v>
      </c>
      <c r="D3635" s="9">
        <v>15.462301587301589</v>
      </c>
      <c r="E3635" s="9">
        <v>11.581473214285715</v>
      </c>
      <c r="F3635" s="9"/>
      <c r="G3635" s="9"/>
      <c r="H3635" s="9"/>
      <c r="I3635" s="9"/>
    </row>
    <row r="3636" spans="1:9" x14ac:dyDescent="0.25">
      <c r="A3636" s="7" t="s">
        <v>707</v>
      </c>
      <c r="B3636" s="8" t="s">
        <v>715</v>
      </c>
      <c r="C3636" s="17">
        <v>2017</v>
      </c>
      <c r="D3636" s="9">
        <v>12.814938774628187</v>
      </c>
      <c r="E3636" s="9">
        <v>14.712026570963488</v>
      </c>
      <c r="F3636" s="9"/>
      <c r="G3636" s="9"/>
      <c r="H3636" s="9"/>
      <c r="I3636" s="9"/>
    </row>
    <row r="3637" spans="1:9" x14ac:dyDescent="0.25">
      <c r="A3637" s="7" t="s">
        <v>707</v>
      </c>
      <c r="B3637" s="8" t="s">
        <v>715</v>
      </c>
      <c r="C3637" s="17">
        <v>2018</v>
      </c>
      <c r="D3637" s="9">
        <v>15.551789077212804</v>
      </c>
      <c r="E3637" s="9">
        <v>14.733333333333336</v>
      </c>
      <c r="F3637" s="9"/>
      <c r="G3637" s="9"/>
      <c r="H3637" s="9"/>
      <c r="I3637" s="9"/>
    </row>
    <row r="3638" spans="1:9" x14ac:dyDescent="0.25">
      <c r="A3638" s="10" t="s">
        <v>707</v>
      </c>
      <c r="B3638" s="11" t="s">
        <v>715</v>
      </c>
      <c r="C3638" s="18">
        <v>2019</v>
      </c>
      <c r="D3638" s="12">
        <v>15.537001897533207</v>
      </c>
      <c r="E3638" s="12">
        <v>12.48753738783649</v>
      </c>
      <c r="F3638" s="12"/>
      <c r="G3638" s="12"/>
      <c r="H3638" s="12"/>
      <c r="I3638" s="12"/>
    </row>
    <row r="3639" spans="1:9" x14ac:dyDescent="0.25">
      <c r="A3639" s="10" t="s">
        <v>707</v>
      </c>
      <c r="B3639" s="11" t="s">
        <v>715</v>
      </c>
      <c r="C3639" s="18">
        <v>2020</v>
      </c>
      <c r="D3639" s="12">
        <v>19.383333333333333</v>
      </c>
      <c r="E3639" s="12">
        <v>19.072072072072071</v>
      </c>
      <c r="F3639" s="12"/>
      <c r="G3639" s="12"/>
      <c r="H3639" s="12"/>
      <c r="I3639" s="12"/>
    </row>
    <row r="3640" spans="1:9" x14ac:dyDescent="0.25">
      <c r="A3640" s="7" t="s">
        <v>707</v>
      </c>
      <c r="B3640" s="8" t="s">
        <v>716</v>
      </c>
      <c r="C3640" s="17">
        <v>2015</v>
      </c>
      <c r="D3640" s="9">
        <v>5.9412000163116572</v>
      </c>
      <c r="E3640" s="9">
        <v>6.4980172877100939</v>
      </c>
      <c r="F3640" s="9">
        <v>6.2988494008714602</v>
      </c>
      <c r="G3640" s="9"/>
      <c r="H3640" s="9"/>
      <c r="I3640" s="9"/>
    </row>
    <row r="3641" spans="1:9" x14ac:dyDescent="0.25">
      <c r="A3641" s="7" t="s">
        <v>707</v>
      </c>
      <c r="B3641" s="8" t="s">
        <v>716</v>
      </c>
      <c r="C3641" s="17">
        <v>2016</v>
      </c>
      <c r="D3641" s="9">
        <v>4.978319863802767</v>
      </c>
      <c r="E3641" s="9">
        <v>5.2100285389747256</v>
      </c>
      <c r="F3641" s="9">
        <v>6.6157407407407405</v>
      </c>
      <c r="G3641" s="9"/>
      <c r="H3641" s="9"/>
      <c r="I3641" s="9"/>
    </row>
    <row r="3642" spans="1:9" x14ac:dyDescent="0.25">
      <c r="A3642" s="7" t="s">
        <v>707</v>
      </c>
      <c r="B3642" s="8" t="s">
        <v>716</v>
      </c>
      <c r="C3642" s="17">
        <v>2017</v>
      </c>
      <c r="D3642" s="9">
        <v>3.9754940711462452</v>
      </c>
      <c r="E3642" s="9">
        <v>4.0462060117580494</v>
      </c>
      <c r="F3642" s="9">
        <v>5.4330143540669864</v>
      </c>
      <c r="G3642" s="9"/>
      <c r="H3642" s="9"/>
      <c r="I3642" s="9"/>
    </row>
    <row r="3643" spans="1:9" x14ac:dyDescent="0.25">
      <c r="A3643" s="7" t="s">
        <v>707</v>
      </c>
      <c r="B3643" s="8" t="s">
        <v>716</v>
      </c>
      <c r="C3643" s="17">
        <v>2018</v>
      </c>
      <c r="D3643" s="9">
        <v>4.3406432748538011</v>
      </c>
      <c r="E3643" s="9">
        <v>4.3760420198345829</v>
      </c>
      <c r="F3643" s="9">
        <v>5.6573377889167356</v>
      </c>
      <c r="G3643" s="9"/>
      <c r="H3643" s="9"/>
      <c r="I3643" s="9"/>
    </row>
    <row r="3644" spans="1:9" x14ac:dyDescent="0.25">
      <c r="A3644" s="7" t="s">
        <v>707</v>
      </c>
      <c r="B3644" s="8" t="s">
        <v>717</v>
      </c>
      <c r="C3644" s="17">
        <v>2015</v>
      </c>
      <c r="D3644" s="9">
        <v>11.099150109514992</v>
      </c>
      <c r="E3644" s="9">
        <v>9.4202249240588873</v>
      </c>
      <c r="F3644" s="9">
        <v>11.222043493929265</v>
      </c>
      <c r="G3644" s="9"/>
      <c r="H3644" s="9"/>
      <c r="I3644" s="9"/>
    </row>
    <row r="3645" spans="1:9" x14ac:dyDescent="0.25">
      <c r="A3645" s="7" t="s">
        <v>707</v>
      </c>
      <c r="B3645" s="8" t="s">
        <v>717</v>
      </c>
      <c r="C3645" s="17">
        <v>2016</v>
      </c>
      <c r="D3645" s="9">
        <v>12.217299578059071</v>
      </c>
      <c r="E3645" s="9">
        <v>8.9588529311167999</v>
      </c>
      <c r="F3645" s="9">
        <v>9.8569211313837695</v>
      </c>
      <c r="G3645" s="9"/>
      <c r="H3645" s="9"/>
      <c r="I3645" s="9"/>
    </row>
    <row r="3646" spans="1:9" x14ac:dyDescent="0.25">
      <c r="A3646" s="7" t="s">
        <v>707</v>
      </c>
      <c r="B3646" s="8" t="s">
        <v>717</v>
      </c>
      <c r="C3646" s="17">
        <v>2017</v>
      </c>
      <c r="D3646" s="9">
        <v>11.217721518987343</v>
      </c>
      <c r="E3646" s="9">
        <v>9.2794773306204146</v>
      </c>
      <c r="F3646" s="9">
        <v>10.076982925753958</v>
      </c>
      <c r="G3646" s="9"/>
      <c r="H3646" s="9"/>
      <c r="I3646" s="9"/>
    </row>
    <row r="3647" spans="1:9" x14ac:dyDescent="0.25">
      <c r="A3647" s="7" t="s">
        <v>707</v>
      </c>
      <c r="B3647" s="8" t="s">
        <v>717</v>
      </c>
      <c r="C3647" s="17">
        <v>2018</v>
      </c>
      <c r="D3647" s="9">
        <v>12.994227994227995</v>
      </c>
      <c r="E3647" s="9">
        <v>8.4941708884497746</v>
      </c>
      <c r="F3647" s="9">
        <v>9.2216400447458948</v>
      </c>
      <c r="G3647" s="9"/>
      <c r="H3647" s="9"/>
      <c r="I3647" s="9"/>
    </row>
    <row r="3648" spans="1:9" x14ac:dyDescent="0.25">
      <c r="A3648" s="10" t="s">
        <v>707</v>
      </c>
      <c r="B3648" s="11" t="s">
        <v>717</v>
      </c>
      <c r="C3648" s="18">
        <v>2019</v>
      </c>
      <c r="D3648" s="12">
        <v>31.124668435013263</v>
      </c>
      <c r="E3648" s="12">
        <v>21.337204563977181</v>
      </c>
      <c r="F3648" s="12">
        <v>24.401708098215646</v>
      </c>
      <c r="G3648" s="12"/>
      <c r="H3648" s="12"/>
      <c r="I3648" s="12"/>
    </row>
    <row r="3649" spans="1:9" x14ac:dyDescent="0.25">
      <c r="A3649" s="7" t="s">
        <v>707</v>
      </c>
      <c r="B3649" s="8" t="s">
        <v>930</v>
      </c>
      <c r="C3649" s="17">
        <v>2015</v>
      </c>
      <c r="D3649" s="9"/>
      <c r="E3649" s="9"/>
      <c r="F3649" s="9"/>
      <c r="G3649" s="9"/>
      <c r="H3649" s="9"/>
      <c r="I3649" s="9"/>
    </row>
    <row r="3650" spans="1:9" x14ac:dyDescent="0.25">
      <c r="A3650" s="7" t="s">
        <v>707</v>
      </c>
      <c r="B3650" s="8" t="s">
        <v>930</v>
      </c>
      <c r="C3650" s="17">
        <v>2016</v>
      </c>
      <c r="D3650" s="9"/>
      <c r="E3650" s="9"/>
      <c r="F3650" s="9"/>
      <c r="G3650" s="9"/>
      <c r="H3650" s="9"/>
      <c r="I3650" s="9"/>
    </row>
    <row r="3651" spans="1:9" x14ac:dyDescent="0.25">
      <c r="A3651" s="7" t="s">
        <v>707</v>
      </c>
      <c r="B3651" s="8" t="s">
        <v>930</v>
      </c>
      <c r="C3651" s="17">
        <v>2017</v>
      </c>
      <c r="D3651" s="9"/>
      <c r="E3651" s="9"/>
      <c r="F3651" s="9"/>
      <c r="G3651" s="9"/>
      <c r="H3651" s="9"/>
      <c r="I3651" s="9"/>
    </row>
    <row r="3652" spans="1:9" x14ac:dyDescent="0.25">
      <c r="A3652" s="7" t="s">
        <v>707</v>
      </c>
      <c r="B3652" s="8" t="s">
        <v>930</v>
      </c>
      <c r="C3652" s="17">
        <v>2018</v>
      </c>
      <c r="D3652" s="9"/>
      <c r="E3652" s="9"/>
      <c r="F3652" s="9"/>
      <c r="G3652" s="9"/>
      <c r="H3652" s="9"/>
      <c r="I3652" s="9"/>
    </row>
    <row r="3653" spans="1:9" x14ac:dyDescent="0.25">
      <c r="A3653" s="7" t="s">
        <v>707</v>
      </c>
      <c r="B3653" s="8" t="s">
        <v>409</v>
      </c>
      <c r="C3653" s="17">
        <v>2015</v>
      </c>
      <c r="D3653" s="9">
        <v>9.1705784732100533</v>
      </c>
      <c r="E3653" s="9">
        <v>11.976021578436608</v>
      </c>
      <c r="F3653" s="9">
        <v>12.047181372549019</v>
      </c>
      <c r="G3653" s="9"/>
      <c r="H3653" s="9"/>
      <c r="I3653" s="9"/>
    </row>
    <row r="3654" spans="1:9" x14ac:dyDescent="0.25">
      <c r="A3654" s="7" t="s">
        <v>707</v>
      </c>
      <c r="B3654" s="8" t="s">
        <v>409</v>
      </c>
      <c r="C3654" s="17">
        <v>2016</v>
      </c>
      <c r="D3654" s="9">
        <v>9.7100070935597262</v>
      </c>
      <c r="E3654" s="9">
        <v>11.764518150362527</v>
      </c>
      <c r="F3654" s="9">
        <v>14.583333333333336</v>
      </c>
      <c r="G3654" s="9"/>
      <c r="H3654" s="9"/>
      <c r="I3654" s="9"/>
    </row>
    <row r="3655" spans="1:9" x14ac:dyDescent="0.25">
      <c r="A3655" s="7" t="s">
        <v>707</v>
      </c>
      <c r="B3655" s="8" t="s">
        <v>409</v>
      </c>
      <c r="C3655" s="17">
        <v>2017</v>
      </c>
      <c r="D3655" s="9">
        <v>7.4216136499644909</v>
      </c>
      <c r="E3655" s="9">
        <v>10.0678858229717</v>
      </c>
      <c r="F3655" s="9">
        <v>14.615003052503054</v>
      </c>
      <c r="G3655" s="9"/>
      <c r="H3655" s="9"/>
      <c r="I3655" s="9"/>
    </row>
    <row r="3656" spans="1:9" x14ac:dyDescent="0.25">
      <c r="A3656" s="7" t="s">
        <v>707</v>
      </c>
      <c r="B3656" s="8" t="s">
        <v>409</v>
      </c>
      <c r="C3656" s="17">
        <v>2018</v>
      </c>
      <c r="D3656" s="9">
        <v>8.6874963022754379</v>
      </c>
      <c r="E3656" s="9">
        <v>10.937673358196013</v>
      </c>
      <c r="F3656" s="9">
        <v>13.691666666666666</v>
      </c>
      <c r="G3656" s="9"/>
      <c r="H3656" s="9"/>
      <c r="I3656" s="9"/>
    </row>
    <row r="3657" spans="1:9" x14ac:dyDescent="0.25">
      <c r="A3657" s="10" t="s">
        <v>707</v>
      </c>
      <c r="B3657" s="11" t="s">
        <v>409</v>
      </c>
      <c r="C3657" s="18">
        <v>2019</v>
      </c>
      <c r="D3657" s="12">
        <v>25.117486338797814</v>
      </c>
      <c r="E3657" s="12">
        <v>20.80632911392405</v>
      </c>
      <c r="F3657" s="12">
        <v>21.012820512820515</v>
      </c>
      <c r="G3657" s="12"/>
      <c r="H3657" s="12"/>
      <c r="I3657" s="12"/>
    </row>
    <row r="3658" spans="1:9" x14ac:dyDescent="0.25">
      <c r="A3658" s="7" t="s">
        <v>707</v>
      </c>
      <c r="B3658" s="8" t="s">
        <v>718</v>
      </c>
      <c r="C3658" s="17">
        <v>2017</v>
      </c>
      <c r="D3658" s="9"/>
      <c r="E3658" s="9"/>
      <c r="F3658" s="9"/>
      <c r="G3658" s="9"/>
      <c r="H3658" s="9"/>
      <c r="I3658" s="9"/>
    </row>
    <row r="3659" spans="1:9" x14ac:dyDescent="0.25">
      <c r="A3659" s="7" t="s">
        <v>707</v>
      </c>
      <c r="B3659" s="8" t="s">
        <v>718</v>
      </c>
      <c r="C3659" s="17">
        <v>2018</v>
      </c>
      <c r="D3659" s="9"/>
      <c r="E3659" s="9"/>
      <c r="F3659" s="9"/>
      <c r="G3659" s="9"/>
      <c r="H3659" s="9"/>
      <c r="I3659" s="9"/>
    </row>
    <row r="3660" spans="1:9" x14ac:dyDescent="0.25">
      <c r="A3660" s="10" t="s">
        <v>707</v>
      </c>
      <c r="B3660" s="11" t="s">
        <v>718</v>
      </c>
      <c r="C3660" s="18">
        <v>2019</v>
      </c>
      <c r="D3660" s="12">
        <v>14.718239886444287</v>
      </c>
      <c r="E3660" s="12">
        <v>16.053402239448751</v>
      </c>
      <c r="F3660" s="12">
        <v>21.762803234501348</v>
      </c>
      <c r="G3660" s="12"/>
      <c r="H3660" s="12"/>
      <c r="I3660" s="12"/>
    </row>
    <row r="3661" spans="1:9" x14ac:dyDescent="0.25">
      <c r="A3661" s="7" t="s">
        <v>707</v>
      </c>
      <c r="B3661" s="8" t="s">
        <v>719</v>
      </c>
      <c r="C3661" s="17">
        <v>2015</v>
      </c>
      <c r="D3661" s="9">
        <v>17.256068841865751</v>
      </c>
      <c r="E3661" s="9">
        <v>23.308603824727722</v>
      </c>
      <c r="F3661" s="9">
        <v>22.892644111653542</v>
      </c>
      <c r="G3661" s="9"/>
      <c r="H3661" s="9"/>
      <c r="I3661" s="9"/>
    </row>
    <row r="3662" spans="1:9" x14ac:dyDescent="0.25">
      <c r="A3662" s="7" t="s">
        <v>707</v>
      </c>
      <c r="B3662" s="8" t="s">
        <v>719</v>
      </c>
      <c r="C3662" s="17">
        <v>2016</v>
      </c>
      <c r="D3662" s="9">
        <v>18.072990886413024</v>
      </c>
      <c r="E3662" s="9">
        <v>21.906242154451405</v>
      </c>
      <c r="F3662" s="9">
        <v>20.419356771125859</v>
      </c>
      <c r="G3662" s="9"/>
      <c r="H3662" s="9"/>
      <c r="I3662" s="9"/>
    </row>
    <row r="3663" spans="1:9" x14ac:dyDescent="0.25">
      <c r="A3663" s="7" t="s">
        <v>707</v>
      </c>
      <c r="B3663" s="8" t="s">
        <v>719</v>
      </c>
      <c r="C3663" s="17">
        <v>2017</v>
      </c>
      <c r="D3663" s="9">
        <v>19.447428605760578</v>
      </c>
      <c r="E3663" s="9">
        <v>23.771279924444489</v>
      </c>
      <c r="F3663" s="9">
        <v>20.987585908830059</v>
      </c>
      <c r="G3663" s="9"/>
      <c r="H3663" s="9"/>
      <c r="I3663" s="9"/>
    </row>
    <row r="3664" spans="1:9" x14ac:dyDescent="0.25">
      <c r="A3664" s="7" t="s">
        <v>707</v>
      </c>
      <c r="B3664" s="8" t="s">
        <v>46</v>
      </c>
      <c r="C3664" s="17">
        <v>2015</v>
      </c>
      <c r="D3664" s="9">
        <v>20.87037255065815</v>
      </c>
      <c r="E3664" s="9">
        <v>20.630003613302165</v>
      </c>
      <c r="F3664" s="9"/>
      <c r="G3664" s="9"/>
      <c r="H3664" s="9"/>
      <c r="I3664" s="9"/>
    </row>
    <row r="3665" spans="1:9" x14ac:dyDescent="0.25">
      <c r="A3665" s="7" t="s">
        <v>707</v>
      </c>
      <c r="B3665" s="8" t="s">
        <v>46</v>
      </c>
      <c r="C3665" s="17">
        <v>2016</v>
      </c>
      <c r="D3665" s="9">
        <v>12.128537105252279</v>
      </c>
      <c r="E3665" s="9">
        <v>12.013803750016956</v>
      </c>
      <c r="F3665" s="9"/>
      <c r="G3665" s="9"/>
      <c r="H3665" s="9"/>
      <c r="I3665" s="9"/>
    </row>
    <row r="3666" spans="1:9" x14ac:dyDescent="0.25">
      <c r="A3666" s="7" t="s">
        <v>707</v>
      </c>
      <c r="B3666" s="8" t="s">
        <v>46</v>
      </c>
      <c r="C3666" s="17">
        <v>2017</v>
      </c>
      <c r="D3666" s="9">
        <v>11.986378104612889</v>
      </c>
      <c r="E3666" s="9">
        <v>7.4490585559740232</v>
      </c>
      <c r="F3666" s="9"/>
      <c r="G3666" s="9"/>
      <c r="H3666" s="9"/>
      <c r="I3666" s="9"/>
    </row>
    <row r="3667" spans="1:9" x14ac:dyDescent="0.25">
      <c r="A3667" s="7" t="s">
        <v>707</v>
      </c>
      <c r="B3667" s="8" t="s">
        <v>46</v>
      </c>
      <c r="C3667" s="17">
        <v>2018</v>
      </c>
      <c r="D3667" s="9">
        <v>7.1797805089108309</v>
      </c>
      <c r="E3667" s="9">
        <v>9.4568761066866305</v>
      </c>
      <c r="F3667" s="9"/>
      <c r="G3667" s="9"/>
      <c r="H3667" s="9"/>
      <c r="I3667" s="9"/>
    </row>
    <row r="3668" spans="1:9" x14ac:dyDescent="0.25">
      <c r="A3668" s="10" t="s">
        <v>707</v>
      </c>
      <c r="B3668" s="11" t="s">
        <v>46</v>
      </c>
      <c r="C3668" s="18">
        <v>2019</v>
      </c>
      <c r="D3668" s="12">
        <v>14.714460784313726</v>
      </c>
      <c r="E3668" s="12">
        <v>13.753899480069324</v>
      </c>
      <c r="F3668" s="12"/>
      <c r="G3668" s="12"/>
      <c r="H3668" s="12"/>
      <c r="I3668" s="12"/>
    </row>
    <row r="3669" spans="1:9" x14ac:dyDescent="0.25">
      <c r="A3669" s="7" t="s">
        <v>707</v>
      </c>
      <c r="B3669" s="8" t="s">
        <v>720</v>
      </c>
      <c r="C3669" s="17">
        <v>2015</v>
      </c>
      <c r="D3669" s="9">
        <v>9.7582845744680871</v>
      </c>
      <c r="E3669" s="9">
        <v>10.889882222518004</v>
      </c>
      <c r="F3669" s="9"/>
      <c r="G3669" s="9"/>
      <c r="H3669" s="9"/>
      <c r="I3669" s="9"/>
    </row>
    <row r="3670" spans="1:9" x14ac:dyDescent="0.25">
      <c r="A3670" s="7" t="s">
        <v>707</v>
      </c>
      <c r="B3670" s="8" t="s">
        <v>720</v>
      </c>
      <c r="C3670" s="17">
        <v>2016</v>
      </c>
      <c r="D3670" s="9"/>
      <c r="E3670" s="9"/>
      <c r="F3670" s="9"/>
      <c r="G3670" s="9"/>
      <c r="H3670" s="9"/>
      <c r="I3670" s="9"/>
    </row>
    <row r="3671" spans="1:9" x14ac:dyDescent="0.25">
      <c r="A3671" s="7" t="s">
        <v>707</v>
      </c>
      <c r="B3671" s="8" t="s">
        <v>720</v>
      </c>
      <c r="C3671" s="17">
        <v>2017</v>
      </c>
      <c r="D3671" s="9"/>
      <c r="E3671" s="9"/>
      <c r="F3671" s="9"/>
      <c r="G3671" s="9"/>
      <c r="H3671" s="9"/>
      <c r="I3671" s="9"/>
    </row>
    <row r="3672" spans="1:9" x14ac:dyDescent="0.25">
      <c r="A3672" s="7" t="s">
        <v>707</v>
      </c>
      <c r="B3672" s="8" t="s">
        <v>721</v>
      </c>
      <c r="C3672" s="17">
        <v>2015</v>
      </c>
      <c r="D3672" s="9">
        <v>6.0181734973358516</v>
      </c>
      <c r="E3672" s="9">
        <v>7.9309137661595477</v>
      </c>
      <c r="F3672" s="9">
        <v>11.919600689061459</v>
      </c>
      <c r="G3672" s="9"/>
      <c r="H3672" s="9"/>
      <c r="I3672" s="9"/>
    </row>
    <row r="3673" spans="1:9" x14ac:dyDescent="0.25">
      <c r="A3673" s="7" t="s">
        <v>707</v>
      </c>
      <c r="B3673" s="8" t="s">
        <v>721</v>
      </c>
      <c r="C3673" s="17">
        <v>2016</v>
      </c>
      <c r="D3673" s="9">
        <v>5.9431660845212262</v>
      </c>
      <c r="E3673" s="9">
        <v>7.8072180383139758</v>
      </c>
      <c r="F3673" s="9">
        <v>12.406565656565656</v>
      </c>
      <c r="G3673" s="9"/>
      <c r="H3673" s="9"/>
      <c r="I3673" s="9"/>
    </row>
    <row r="3674" spans="1:9" x14ac:dyDescent="0.25">
      <c r="A3674" s="7" t="s">
        <v>707</v>
      </c>
      <c r="B3674" s="8" t="s">
        <v>721</v>
      </c>
      <c r="C3674" s="17">
        <v>2017</v>
      </c>
      <c r="D3674" s="9">
        <v>5.9515402080673701</v>
      </c>
      <c r="E3674" s="9">
        <v>8.6373169995052503</v>
      </c>
      <c r="F3674" s="9">
        <v>11.357596978185214</v>
      </c>
      <c r="G3674" s="9"/>
      <c r="H3674" s="9"/>
      <c r="I3674" s="9"/>
    </row>
    <row r="3675" spans="1:9" x14ac:dyDescent="0.25">
      <c r="A3675" s="7" t="s">
        <v>707</v>
      </c>
      <c r="B3675" s="8" t="s">
        <v>721</v>
      </c>
      <c r="C3675" s="17">
        <v>2018</v>
      </c>
      <c r="D3675" s="9">
        <v>4.6405600125541184</v>
      </c>
      <c r="E3675" s="9">
        <v>7.2827791396336181</v>
      </c>
      <c r="F3675" s="9">
        <v>11.879811744517626</v>
      </c>
      <c r="G3675" s="9"/>
      <c r="H3675" s="9"/>
      <c r="I3675" s="9"/>
    </row>
    <row r="3676" spans="1:9" x14ac:dyDescent="0.25">
      <c r="A3676" s="10" t="s">
        <v>707</v>
      </c>
      <c r="B3676" s="11" t="s">
        <v>721</v>
      </c>
      <c r="C3676" s="18">
        <v>2019</v>
      </c>
      <c r="D3676" s="12">
        <v>8.4624771201952402</v>
      </c>
      <c r="E3676" s="12">
        <v>13.517339246119734</v>
      </c>
      <c r="F3676" s="12">
        <v>19.674518201284798</v>
      </c>
      <c r="G3676" s="12"/>
      <c r="H3676" s="12"/>
      <c r="I3676" s="12"/>
    </row>
    <row r="3677" spans="1:9" x14ac:dyDescent="0.25">
      <c r="A3677" s="7" t="s">
        <v>707</v>
      </c>
      <c r="B3677" s="8" t="s">
        <v>722</v>
      </c>
      <c r="C3677" s="17">
        <v>2015</v>
      </c>
      <c r="D3677" s="9">
        <v>12.261784897025173</v>
      </c>
      <c r="E3677" s="9">
        <v>22.419970109255825</v>
      </c>
      <c r="F3677" s="9">
        <v>19.68181818181818</v>
      </c>
      <c r="G3677" s="9"/>
      <c r="H3677" s="9"/>
      <c r="I3677" s="9"/>
    </row>
    <row r="3678" spans="1:9" x14ac:dyDescent="0.25">
      <c r="A3678" s="7" t="s">
        <v>707</v>
      </c>
      <c r="B3678" s="8" t="s">
        <v>722</v>
      </c>
      <c r="C3678" s="17">
        <v>2016</v>
      </c>
      <c r="D3678" s="9">
        <v>10.850817156781089</v>
      </c>
      <c r="E3678" s="9">
        <v>17.009324044062861</v>
      </c>
      <c r="F3678" s="9">
        <v>16.18433372183372</v>
      </c>
      <c r="G3678" s="9"/>
      <c r="H3678" s="9"/>
      <c r="I3678" s="9"/>
    </row>
    <row r="3679" spans="1:9" x14ac:dyDescent="0.25">
      <c r="A3679" s="7" t="s">
        <v>707</v>
      </c>
      <c r="B3679" s="8" t="s">
        <v>722</v>
      </c>
      <c r="C3679" s="17">
        <v>2017</v>
      </c>
      <c r="D3679" s="9">
        <v>10.132724301841948</v>
      </c>
      <c r="E3679" s="9">
        <v>13.800323134471002</v>
      </c>
      <c r="F3679" s="9">
        <v>13.241300366300367</v>
      </c>
      <c r="G3679" s="9"/>
      <c r="H3679" s="9"/>
      <c r="I3679" s="9"/>
    </row>
    <row r="3680" spans="1:9" x14ac:dyDescent="0.25">
      <c r="A3680" s="7" t="s">
        <v>707</v>
      </c>
      <c r="B3680" s="8" t="s">
        <v>722</v>
      </c>
      <c r="C3680" s="17">
        <v>2018</v>
      </c>
      <c r="D3680" s="9">
        <v>13.873214285714285</v>
      </c>
      <c r="E3680" s="9">
        <v>18.819247420012193</v>
      </c>
      <c r="F3680" s="9">
        <v>17.928571428571431</v>
      </c>
      <c r="G3680" s="9"/>
      <c r="H3680" s="9"/>
      <c r="I3680" s="9"/>
    </row>
    <row r="3681" spans="1:9" x14ac:dyDescent="0.25">
      <c r="A3681" s="10" t="s">
        <v>707</v>
      </c>
      <c r="B3681" s="11" t="s">
        <v>722</v>
      </c>
      <c r="C3681" s="18">
        <v>2019</v>
      </c>
      <c r="D3681" s="12">
        <v>7.3667582417582418</v>
      </c>
      <c r="E3681" s="12">
        <v>9.3220430107526884</v>
      </c>
      <c r="F3681" s="12">
        <v>0</v>
      </c>
      <c r="G3681" s="12"/>
      <c r="H3681" s="12"/>
      <c r="I3681" s="12"/>
    </row>
    <row r="3682" spans="1:9" x14ac:dyDescent="0.25">
      <c r="A3682" s="7" t="s">
        <v>707</v>
      </c>
      <c r="B3682" s="8" t="s">
        <v>723</v>
      </c>
      <c r="C3682" s="17">
        <v>2015</v>
      </c>
      <c r="D3682" s="9">
        <v>11.596320796073798</v>
      </c>
      <c r="E3682" s="9">
        <v>11.35571311424709</v>
      </c>
      <c r="F3682" s="9">
        <v>9.5478174603174608</v>
      </c>
      <c r="G3682" s="9"/>
      <c r="H3682" s="9"/>
      <c r="I3682" s="9"/>
    </row>
    <row r="3683" spans="1:9" x14ac:dyDescent="0.25">
      <c r="A3683" s="7" t="s">
        <v>707</v>
      </c>
      <c r="B3683" s="8" t="s">
        <v>723</v>
      </c>
      <c r="C3683" s="17">
        <v>2016</v>
      </c>
      <c r="D3683" s="9">
        <v>11.00019787284552</v>
      </c>
      <c r="E3683" s="9">
        <v>10.730996996887429</v>
      </c>
      <c r="F3683" s="9">
        <v>7.3786117264378142</v>
      </c>
      <c r="G3683" s="9"/>
      <c r="H3683" s="9"/>
      <c r="I3683" s="9"/>
    </row>
    <row r="3684" spans="1:9" x14ac:dyDescent="0.25">
      <c r="A3684" s="7" t="s">
        <v>707</v>
      </c>
      <c r="B3684" s="8" t="s">
        <v>723</v>
      </c>
      <c r="C3684" s="17">
        <v>2017</v>
      </c>
      <c r="D3684" s="9">
        <v>11.877364741258475</v>
      </c>
      <c r="E3684" s="9">
        <v>11.556501759189665</v>
      </c>
      <c r="F3684" s="9">
        <v>4.8716681509112698</v>
      </c>
      <c r="G3684" s="9"/>
      <c r="H3684" s="9"/>
      <c r="I3684" s="9"/>
    </row>
    <row r="3685" spans="1:9" x14ac:dyDescent="0.25">
      <c r="A3685" s="7" t="s">
        <v>707</v>
      </c>
      <c r="B3685" s="8" t="s">
        <v>723</v>
      </c>
      <c r="C3685" s="17">
        <v>2018</v>
      </c>
      <c r="D3685" s="9">
        <v>12.547533585736272</v>
      </c>
      <c r="E3685" s="9">
        <v>11.739151403139227</v>
      </c>
      <c r="F3685" s="9">
        <v>5.6073839193970763</v>
      </c>
      <c r="G3685" s="9"/>
      <c r="H3685" s="9"/>
      <c r="I3685" s="9"/>
    </row>
    <row r="3686" spans="1:9" x14ac:dyDescent="0.25">
      <c r="A3686" s="10" t="s">
        <v>707</v>
      </c>
      <c r="B3686" s="11" t="s">
        <v>723</v>
      </c>
      <c r="C3686" s="18">
        <v>2019</v>
      </c>
      <c r="D3686" s="12">
        <v>21.116342857142858</v>
      </c>
      <c r="E3686" s="12">
        <v>21.127413127413128</v>
      </c>
      <c r="F3686" s="12">
        <v>10.322388059701492</v>
      </c>
      <c r="G3686" s="12"/>
      <c r="H3686" s="12"/>
      <c r="I3686" s="12"/>
    </row>
    <row r="3687" spans="1:9" x14ac:dyDescent="0.25">
      <c r="A3687" s="10" t="s">
        <v>707</v>
      </c>
      <c r="B3687" s="11" t="s">
        <v>723</v>
      </c>
      <c r="C3687" s="18">
        <v>2020</v>
      </c>
      <c r="D3687" s="12">
        <v>10.980411361410383</v>
      </c>
      <c r="E3687" s="12">
        <v>10.566149068322982</v>
      </c>
      <c r="F3687" s="12">
        <v>5.3201320132013201</v>
      </c>
      <c r="G3687" s="12"/>
      <c r="H3687" s="12"/>
      <c r="I3687" s="12"/>
    </row>
    <row r="3688" spans="1:9" x14ac:dyDescent="0.25">
      <c r="A3688" s="7" t="s">
        <v>707</v>
      </c>
      <c r="B3688" s="8" t="s">
        <v>724</v>
      </c>
      <c r="C3688" s="17">
        <v>2015</v>
      </c>
      <c r="D3688" s="9">
        <v>19.027323717948718</v>
      </c>
      <c r="E3688" s="9">
        <v>16.203479537321538</v>
      </c>
      <c r="F3688" s="9">
        <v>19.249662749825202</v>
      </c>
      <c r="G3688" s="9"/>
      <c r="H3688" s="9"/>
      <c r="I3688" s="9"/>
    </row>
    <row r="3689" spans="1:9" x14ac:dyDescent="0.25">
      <c r="A3689" s="7" t="s">
        <v>707</v>
      </c>
      <c r="B3689" s="8" t="s">
        <v>724</v>
      </c>
      <c r="C3689" s="17">
        <v>2016</v>
      </c>
      <c r="D3689" s="9">
        <v>16.651873082866555</v>
      </c>
      <c r="E3689" s="9">
        <v>15.091452207612731</v>
      </c>
      <c r="F3689" s="9">
        <v>18.973924576142331</v>
      </c>
      <c r="G3689" s="9"/>
      <c r="H3689" s="9"/>
      <c r="I3689" s="9"/>
    </row>
    <row r="3690" spans="1:9" x14ac:dyDescent="0.25">
      <c r="A3690" s="7" t="s">
        <v>707</v>
      </c>
      <c r="B3690" s="8" t="s">
        <v>724</v>
      </c>
      <c r="C3690" s="17">
        <v>2017</v>
      </c>
      <c r="D3690" s="9">
        <v>15.228706855201162</v>
      </c>
      <c r="E3690" s="9">
        <v>14.644222981134549</v>
      </c>
      <c r="F3690" s="9">
        <v>16.717034591676843</v>
      </c>
      <c r="G3690" s="9"/>
      <c r="H3690" s="9"/>
      <c r="I3690" s="9"/>
    </row>
    <row r="3691" spans="1:9" x14ac:dyDescent="0.25">
      <c r="A3691" s="7" t="s">
        <v>707</v>
      </c>
      <c r="B3691" s="8" t="s">
        <v>724</v>
      </c>
      <c r="C3691" s="17">
        <v>2018</v>
      </c>
      <c r="D3691" s="9">
        <v>18.765844709844348</v>
      </c>
      <c r="E3691" s="9">
        <v>14.128955589351204</v>
      </c>
      <c r="F3691" s="9">
        <v>17.638310318647587</v>
      </c>
      <c r="G3691" s="9"/>
      <c r="H3691" s="9"/>
      <c r="I3691" s="9"/>
    </row>
    <row r="3692" spans="1:9" x14ac:dyDescent="0.25">
      <c r="A3692" s="10" t="s">
        <v>707</v>
      </c>
      <c r="B3692" s="11" t="s">
        <v>724</v>
      </c>
      <c r="C3692" s="18">
        <v>2019</v>
      </c>
      <c r="D3692" s="12">
        <v>35.333984375</v>
      </c>
      <c r="E3692" s="12">
        <v>25.076150627615064</v>
      </c>
      <c r="F3692" s="12">
        <v>31.921329264157343</v>
      </c>
      <c r="G3692" s="12"/>
      <c r="H3692" s="12"/>
      <c r="I3692" s="12"/>
    </row>
    <row r="3693" spans="1:9" x14ac:dyDescent="0.25">
      <c r="A3693" s="10" t="s">
        <v>707</v>
      </c>
      <c r="B3693" s="11" t="s">
        <v>724</v>
      </c>
      <c r="C3693" s="18">
        <v>2020</v>
      </c>
      <c r="D3693" s="12">
        <v>13.849397590361447</v>
      </c>
      <c r="E3693" s="12">
        <v>10.884738527214514</v>
      </c>
      <c r="F3693" s="12">
        <v>13.407894736842104</v>
      </c>
      <c r="G3693" s="12"/>
      <c r="H3693" s="12"/>
      <c r="I3693" s="12"/>
    </row>
    <row r="3694" spans="1:9" x14ac:dyDescent="0.25">
      <c r="A3694" s="7" t="s">
        <v>707</v>
      </c>
      <c r="B3694" s="8" t="s">
        <v>725</v>
      </c>
      <c r="C3694" s="17">
        <v>2015</v>
      </c>
      <c r="D3694" s="9">
        <v>2.9221014492753619</v>
      </c>
      <c r="E3694" s="9">
        <v>2.9375</v>
      </c>
      <c r="F3694" s="9"/>
      <c r="G3694" s="9"/>
      <c r="H3694" s="9"/>
      <c r="I3694" s="9"/>
    </row>
    <row r="3695" spans="1:9" x14ac:dyDescent="0.25">
      <c r="A3695" s="7" t="s">
        <v>707</v>
      </c>
      <c r="B3695" s="8" t="s">
        <v>725</v>
      </c>
      <c r="C3695" s="17">
        <v>2016</v>
      </c>
      <c r="D3695" s="9">
        <v>2.762371066718893</v>
      </c>
      <c r="E3695" s="9">
        <v>2.875</v>
      </c>
      <c r="F3695" s="9"/>
      <c r="G3695" s="9"/>
      <c r="H3695" s="9"/>
      <c r="I3695" s="9"/>
    </row>
    <row r="3696" spans="1:9" x14ac:dyDescent="0.25">
      <c r="A3696" s="7" t="s">
        <v>707</v>
      </c>
      <c r="B3696" s="8" t="s">
        <v>725</v>
      </c>
      <c r="C3696" s="17">
        <v>2017</v>
      </c>
      <c r="D3696" s="9">
        <v>0.90403244418148943</v>
      </c>
      <c r="E3696" s="9">
        <v>2.3031329923273653</v>
      </c>
      <c r="F3696" s="9"/>
      <c r="G3696" s="9"/>
      <c r="H3696" s="9"/>
      <c r="I3696" s="9"/>
    </row>
    <row r="3697" spans="1:9" x14ac:dyDescent="0.25">
      <c r="A3697" s="7" t="s">
        <v>707</v>
      </c>
      <c r="B3697" s="8" t="s">
        <v>725</v>
      </c>
      <c r="C3697" s="17">
        <v>2018</v>
      </c>
      <c r="D3697" s="9">
        <v>0.90086956521739103</v>
      </c>
      <c r="E3697" s="9">
        <v>1.7250000000000001</v>
      </c>
      <c r="F3697" s="9"/>
      <c r="G3697" s="9"/>
      <c r="H3697" s="9"/>
      <c r="I3697" s="9"/>
    </row>
    <row r="3698" spans="1:9" x14ac:dyDescent="0.25">
      <c r="A3698" s="10" t="s">
        <v>707</v>
      </c>
      <c r="B3698" s="11" t="s">
        <v>725</v>
      </c>
      <c r="C3698" s="18">
        <v>2019</v>
      </c>
      <c r="D3698" s="12">
        <v>1.537123745819398</v>
      </c>
      <c r="E3698" s="12">
        <v>2.5235361653272101</v>
      </c>
      <c r="F3698" s="12"/>
      <c r="G3698" s="12"/>
      <c r="H3698" s="12"/>
      <c r="I3698" s="12"/>
    </row>
    <row r="3699" spans="1:9" x14ac:dyDescent="0.25">
      <c r="A3699" s="7" t="s">
        <v>707</v>
      </c>
      <c r="B3699" s="8" t="s">
        <v>173</v>
      </c>
      <c r="C3699" s="17">
        <v>2015</v>
      </c>
      <c r="D3699" s="9">
        <v>9.7164225065096801</v>
      </c>
      <c r="E3699" s="9">
        <v>11.454326832465725</v>
      </c>
      <c r="F3699" s="9"/>
      <c r="G3699" s="9"/>
      <c r="H3699" s="9"/>
      <c r="I3699" s="9"/>
    </row>
    <row r="3700" spans="1:9" x14ac:dyDescent="0.25">
      <c r="A3700" s="7" t="s">
        <v>707</v>
      </c>
      <c r="B3700" s="8" t="s">
        <v>173</v>
      </c>
      <c r="C3700" s="17">
        <v>2016</v>
      </c>
      <c r="D3700" s="9">
        <v>7.8293231389284008</v>
      </c>
      <c r="E3700" s="9">
        <v>10.771831562242326</v>
      </c>
      <c r="F3700" s="9"/>
      <c r="G3700" s="9"/>
      <c r="H3700" s="9"/>
      <c r="I3700" s="9"/>
    </row>
    <row r="3701" spans="1:9" x14ac:dyDescent="0.25">
      <c r="A3701" s="7" t="s">
        <v>707</v>
      </c>
      <c r="B3701" s="8" t="s">
        <v>173</v>
      </c>
      <c r="C3701" s="17">
        <v>2017</v>
      </c>
      <c r="D3701" s="9">
        <v>6.9933918128654975</v>
      </c>
      <c r="E3701" s="9">
        <v>13.88157560618408</v>
      </c>
      <c r="F3701" s="9"/>
      <c r="G3701" s="9"/>
      <c r="H3701" s="9"/>
      <c r="I3701" s="9"/>
    </row>
    <row r="3702" spans="1:9" x14ac:dyDescent="0.25">
      <c r="A3702" s="10" t="s">
        <v>707</v>
      </c>
      <c r="B3702" s="11" t="s">
        <v>173</v>
      </c>
      <c r="C3702" s="18">
        <v>2019</v>
      </c>
      <c r="D3702" s="12">
        <v>11.794117647058824</v>
      </c>
      <c r="E3702" s="12">
        <v>16.339125224685439</v>
      </c>
      <c r="F3702" s="12"/>
      <c r="G3702" s="12"/>
      <c r="H3702" s="12"/>
      <c r="I3702" s="12"/>
    </row>
    <row r="3703" spans="1:9" x14ac:dyDescent="0.25">
      <c r="A3703" s="7" t="s">
        <v>707</v>
      </c>
      <c r="B3703" s="8" t="s">
        <v>726</v>
      </c>
      <c r="C3703" s="17">
        <v>2016</v>
      </c>
      <c r="D3703" s="9">
        <v>11.63752408477842</v>
      </c>
      <c r="E3703" s="9">
        <v>10.084704269486878</v>
      </c>
      <c r="F3703" s="9">
        <v>6.0360360360360366</v>
      </c>
      <c r="G3703" s="9"/>
      <c r="H3703" s="9"/>
      <c r="I3703" s="9"/>
    </row>
    <row r="3704" spans="1:9" x14ac:dyDescent="0.25">
      <c r="A3704" s="7" t="s">
        <v>707</v>
      </c>
      <c r="B3704" s="8" t="s">
        <v>726</v>
      </c>
      <c r="C3704" s="17">
        <v>2017</v>
      </c>
      <c r="D3704" s="9">
        <v>12</v>
      </c>
      <c r="E3704" s="9">
        <v>10</v>
      </c>
      <c r="F3704" s="9">
        <v>5</v>
      </c>
      <c r="G3704" s="9"/>
      <c r="H3704" s="9"/>
      <c r="I3704" s="9"/>
    </row>
    <row r="3705" spans="1:9" x14ac:dyDescent="0.25">
      <c r="A3705" s="10" t="s">
        <v>707</v>
      </c>
      <c r="B3705" s="11" t="s">
        <v>726</v>
      </c>
      <c r="C3705" s="18">
        <v>2019</v>
      </c>
      <c r="D3705" s="12">
        <v>11.98338028169014</v>
      </c>
      <c r="E3705" s="12">
        <v>9.9918474852627615</v>
      </c>
      <c r="F3705" s="12">
        <v>4.9837662337662341</v>
      </c>
      <c r="G3705" s="12"/>
      <c r="H3705" s="12"/>
      <c r="I3705" s="12"/>
    </row>
    <row r="3706" spans="1:9" x14ac:dyDescent="0.25">
      <c r="A3706" s="7" t="s">
        <v>707</v>
      </c>
      <c r="B3706" s="8" t="s">
        <v>727</v>
      </c>
      <c r="C3706" s="17">
        <v>2015</v>
      </c>
      <c r="D3706" s="9">
        <v>10.779851221379372</v>
      </c>
      <c r="E3706" s="9">
        <v>10.095313299530165</v>
      </c>
      <c r="F3706" s="9"/>
      <c r="G3706" s="9"/>
      <c r="H3706" s="9"/>
      <c r="I3706" s="9"/>
    </row>
    <row r="3707" spans="1:9" x14ac:dyDescent="0.25">
      <c r="A3707" s="7" t="s">
        <v>707</v>
      </c>
      <c r="B3707" s="8" t="s">
        <v>727</v>
      </c>
      <c r="C3707" s="17">
        <v>2016</v>
      </c>
      <c r="D3707" s="9">
        <v>3.3363636363636364</v>
      </c>
      <c r="E3707" s="9">
        <v>3.6805555555555554</v>
      </c>
      <c r="F3707" s="9"/>
      <c r="G3707" s="9"/>
      <c r="H3707" s="9"/>
      <c r="I3707" s="9"/>
    </row>
    <row r="3708" spans="1:9" x14ac:dyDescent="0.25">
      <c r="A3708" s="7" t="s">
        <v>707</v>
      </c>
      <c r="B3708" s="8" t="s">
        <v>727</v>
      </c>
      <c r="C3708" s="17">
        <v>2017</v>
      </c>
      <c r="D3708" s="9">
        <v>9.901397261479806</v>
      </c>
      <c r="E3708" s="9">
        <v>9.3312219996951011</v>
      </c>
      <c r="F3708" s="9">
        <v>6.5757575757575752</v>
      </c>
      <c r="G3708" s="9">
        <v>28</v>
      </c>
      <c r="H3708" s="9"/>
      <c r="I3708" s="9"/>
    </row>
    <row r="3709" spans="1:9" x14ac:dyDescent="0.25">
      <c r="A3709" s="10" t="s">
        <v>707</v>
      </c>
      <c r="B3709" s="11" t="s">
        <v>727</v>
      </c>
      <c r="C3709" s="18">
        <v>2019</v>
      </c>
      <c r="D3709" s="12">
        <v>15.33774834437086</v>
      </c>
      <c r="E3709" s="12">
        <v>13.918017159199238</v>
      </c>
      <c r="F3709" s="12">
        <v>17.333333333333332</v>
      </c>
      <c r="G3709" s="12"/>
      <c r="H3709" s="12"/>
      <c r="I3709" s="12"/>
    </row>
    <row r="3710" spans="1:9" x14ac:dyDescent="0.25">
      <c r="A3710" s="10" t="s">
        <v>707</v>
      </c>
      <c r="B3710" s="11" t="s">
        <v>727</v>
      </c>
      <c r="C3710" s="18">
        <v>2020</v>
      </c>
      <c r="D3710" s="12">
        <v>7.875586854460094</v>
      </c>
      <c r="E3710" s="12">
        <v>7.5209580838323351</v>
      </c>
      <c r="F3710" s="12">
        <v>6.0714285714285712</v>
      </c>
      <c r="G3710" s="12"/>
      <c r="H3710" s="12"/>
      <c r="I3710" s="12"/>
    </row>
    <row r="3711" spans="1:9" x14ac:dyDescent="0.25">
      <c r="A3711" s="10" t="s">
        <v>707</v>
      </c>
      <c r="B3711" s="11" t="s">
        <v>728</v>
      </c>
      <c r="C3711" s="18">
        <v>2019</v>
      </c>
      <c r="D3711" s="12">
        <v>20.260475651189129</v>
      </c>
      <c r="E3711" s="12">
        <v>23.571736320551487</v>
      </c>
      <c r="F3711" s="12"/>
      <c r="G3711" s="12"/>
      <c r="H3711" s="12"/>
      <c r="I3711" s="12"/>
    </row>
    <row r="3712" spans="1:9" x14ac:dyDescent="0.25">
      <c r="A3712" s="10" t="s">
        <v>707</v>
      </c>
      <c r="B3712" s="11" t="s">
        <v>728</v>
      </c>
      <c r="C3712" s="18">
        <v>2020</v>
      </c>
      <c r="D3712" s="12">
        <v>11.304347826086957</v>
      </c>
      <c r="E3712" s="12">
        <v>12.861313868613138</v>
      </c>
      <c r="F3712" s="12"/>
      <c r="G3712" s="12"/>
      <c r="H3712" s="12"/>
      <c r="I3712" s="12"/>
    </row>
    <row r="3713" spans="1:9" x14ac:dyDescent="0.25">
      <c r="A3713" s="7" t="s">
        <v>707</v>
      </c>
      <c r="B3713" s="8" t="s">
        <v>729</v>
      </c>
      <c r="C3713" s="17">
        <v>2015</v>
      </c>
      <c r="D3713" s="9">
        <v>7.697115384615385</v>
      </c>
      <c r="E3713" s="9">
        <v>8.7745901639344268</v>
      </c>
      <c r="F3713" s="9">
        <v>8.8333333333333339</v>
      </c>
      <c r="G3713" s="9"/>
      <c r="H3713" s="9"/>
      <c r="I3713" s="9"/>
    </row>
    <row r="3714" spans="1:9" x14ac:dyDescent="0.25">
      <c r="A3714" s="7" t="s">
        <v>707</v>
      </c>
      <c r="B3714" s="8" t="s">
        <v>729</v>
      </c>
      <c r="C3714" s="17">
        <v>2016</v>
      </c>
      <c r="D3714" s="9">
        <v>10.12668521126761</v>
      </c>
      <c r="E3714" s="9">
        <v>11.01066075116033</v>
      </c>
      <c r="F3714" s="9">
        <v>11.947916666666666</v>
      </c>
      <c r="G3714" s="9"/>
      <c r="H3714" s="9"/>
      <c r="I3714" s="9"/>
    </row>
    <row r="3715" spans="1:9" x14ac:dyDescent="0.25">
      <c r="A3715" s="7" t="s">
        <v>707</v>
      </c>
      <c r="B3715" s="8" t="s">
        <v>729</v>
      </c>
      <c r="C3715" s="17">
        <v>2017</v>
      </c>
      <c r="D3715" s="9">
        <v>10.66222467315634</v>
      </c>
      <c r="E3715" s="9">
        <v>11.403385043984995</v>
      </c>
      <c r="F3715" s="9">
        <v>12.909779614325068</v>
      </c>
      <c r="G3715" s="9"/>
      <c r="H3715" s="9"/>
      <c r="I3715" s="9"/>
    </row>
    <row r="3716" spans="1:9" x14ac:dyDescent="0.25">
      <c r="A3716" s="7" t="s">
        <v>707</v>
      </c>
      <c r="B3716" s="8" t="s">
        <v>729</v>
      </c>
      <c r="C3716" s="17">
        <v>2018</v>
      </c>
      <c r="D3716" s="9"/>
      <c r="E3716" s="9"/>
      <c r="F3716" s="9"/>
      <c r="G3716" s="9"/>
      <c r="H3716" s="9"/>
      <c r="I3716" s="9"/>
    </row>
    <row r="3717" spans="1:9" x14ac:dyDescent="0.25">
      <c r="A3717" s="7" t="s">
        <v>707</v>
      </c>
      <c r="B3717" s="8" t="s">
        <v>730</v>
      </c>
      <c r="C3717" s="17">
        <v>2015</v>
      </c>
      <c r="D3717" s="9">
        <v>18.42581550333195</v>
      </c>
      <c r="E3717" s="9">
        <v>16.77233411216622</v>
      </c>
      <c r="F3717" s="9">
        <v>14.870029661674002</v>
      </c>
      <c r="G3717" s="9">
        <v>14.540804210207687</v>
      </c>
      <c r="H3717" s="9">
        <v>16.237577254230786</v>
      </c>
      <c r="I3717" s="9">
        <v>24.621438144341141</v>
      </c>
    </row>
    <row r="3718" spans="1:9" x14ac:dyDescent="0.25">
      <c r="A3718" s="7" t="s">
        <v>707</v>
      </c>
      <c r="B3718" s="8" t="s">
        <v>730</v>
      </c>
      <c r="C3718" s="17">
        <v>2016</v>
      </c>
      <c r="D3718" s="9">
        <v>17.254647522299425</v>
      </c>
      <c r="E3718" s="9">
        <v>15.704008454761977</v>
      </c>
      <c r="F3718" s="9">
        <v>13.770104481457459</v>
      </c>
      <c r="G3718" s="9">
        <v>13.523533365342567</v>
      </c>
      <c r="H3718" s="9">
        <v>14.186457251886353</v>
      </c>
      <c r="I3718" s="9">
        <v>23.618786638659273</v>
      </c>
    </row>
    <row r="3719" spans="1:9" x14ac:dyDescent="0.25">
      <c r="A3719" s="7" t="s">
        <v>707</v>
      </c>
      <c r="B3719" s="8" t="s">
        <v>730</v>
      </c>
      <c r="C3719" s="17">
        <v>2017</v>
      </c>
      <c r="D3719" s="9">
        <v>16.765449019011697</v>
      </c>
      <c r="E3719" s="9">
        <v>15.042663246631278</v>
      </c>
      <c r="F3719" s="9">
        <v>13.112580417201009</v>
      </c>
      <c r="G3719" s="9">
        <v>13.097484418697887</v>
      </c>
      <c r="H3719" s="9">
        <v>13.660363522021383</v>
      </c>
      <c r="I3719" s="9">
        <v>21.325698372995014</v>
      </c>
    </row>
    <row r="3720" spans="1:9" x14ac:dyDescent="0.25">
      <c r="A3720" s="7" t="s">
        <v>707</v>
      </c>
      <c r="B3720" s="8" t="s">
        <v>730</v>
      </c>
      <c r="C3720" s="17">
        <v>2018</v>
      </c>
      <c r="D3720" s="9">
        <v>15.193729761746647</v>
      </c>
      <c r="E3720" s="9">
        <v>14.090892958610493</v>
      </c>
      <c r="F3720" s="9">
        <v>12.394360688794427</v>
      </c>
      <c r="G3720" s="9">
        <v>12.573245078021596</v>
      </c>
      <c r="H3720" s="9">
        <v>13.062925782907625</v>
      </c>
      <c r="I3720" s="9">
        <v>20.552690553998101</v>
      </c>
    </row>
    <row r="3721" spans="1:9" x14ac:dyDescent="0.25">
      <c r="A3721" s="10" t="s">
        <v>707</v>
      </c>
      <c r="B3721" s="11" t="s">
        <v>730</v>
      </c>
      <c r="C3721" s="18">
        <v>2019</v>
      </c>
      <c r="D3721" s="12">
        <v>27.240812276287343</v>
      </c>
      <c r="E3721" s="12">
        <v>25.637517827016417</v>
      </c>
      <c r="F3721" s="12">
        <v>22.672384697890596</v>
      </c>
      <c r="G3721" s="12">
        <v>23.057170063637926</v>
      </c>
      <c r="H3721" s="12">
        <v>24.297380820663474</v>
      </c>
      <c r="I3721" s="12">
        <v>41.453450896929155</v>
      </c>
    </row>
    <row r="3722" spans="1:9" x14ac:dyDescent="0.25">
      <c r="A3722" s="10" t="s">
        <v>707</v>
      </c>
      <c r="B3722" s="11" t="s">
        <v>730</v>
      </c>
      <c r="C3722" s="18">
        <v>2020</v>
      </c>
      <c r="D3722" s="12">
        <v>14.635968886875094</v>
      </c>
      <c r="E3722" s="12">
        <v>13.908540647543635</v>
      </c>
      <c r="F3722" s="12">
        <v>12.338219301696013</v>
      </c>
      <c r="G3722" s="12">
        <v>12.545249135823287</v>
      </c>
      <c r="H3722" s="12">
        <v>13.285052644579615</v>
      </c>
      <c r="I3722" s="12">
        <v>22.414231257941552</v>
      </c>
    </row>
    <row r="3723" spans="1:9" x14ac:dyDescent="0.25">
      <c r="A3723" s="7" t="s">
        <v>707</v>
      </c>
      <c r="B3723" s="8" t="s">
        <v>731</v>
      </c>
      <c r="C3723" s="17">
        <v>2015</v>
      </c>
      <c r="D3723" s="9">
        <v>16.083333333333332</v>
      </c>
      <c r="E3723" s="9">
        <v>16.083333333333332</v>
      </c>
      <c r="F3723" s="9">
        <v>16.083333333333332</v>
      </c>
      <c r="G3723" s="9"/>
      <c r="H3723" s="9"/>
      <c r="I3723" s="9"/>
    </row>
    <row r="3724" spans="1:9" x14ac:dyDescent="0.25">
      <c r="A3724" s="7" t="s">
        <v>707</v>
      </c>
      <c r="B3724" s="8" t="s">
        <v>731</v>
      </c>
      <c r="C3724" s="17">
        <v>2016</v>
      </c>
      <c r="D3724" s="9">
        <v>8.7890632695298336</v>
      </c>
      <c r="E3724" s="9">
        <v>10.470307111755224</v>
      </c>
      <c r="F3724" s="9">
        <v>20.537698412698415</v>
      </c>
      <c r="G3724" s="9"/>
      <c r="H3724" s="9"/>
      <c r="I3724" s="9"/>
    </row>
    <row r="3725" spans="1:9" x14ac:dyDescent="0.25">
      <c r="A3725" s="7" t="s">
        <v>707</v>
      </c>
      <c r="B3725" s="8" t="s">
        <v>731</v>
      </c>
      <c r="C3725" s="17">
        <v>2017</v>
      </c>
      <c r="D3725" s="9">
        <v>8.4779776864764287</v>
      </c>
      <c r="E3725" s="9">
        <v>11.076746386280547</v>
      </c>
      <c r="F3725" s="9">
        <v>22.633928571428573</v>
      </c>
      <c r="G3725" s="9"/>
      <c r="H3725" s="9"/>
      <c r="I3725" s="9"/>
    </row>
    <row r="3726" spans="1:9" x14ac:dyDescent="0.25">
      <c r="A3726" s="10" t="s">
        <v>707</v>
      </c>
      <c r="B3726" s="11" t="s">
        <v>731</v>
      </c>
      <c r="C3726" s="18">
        <v>2019</v>
      </c>
      <c r="D3726" s="12">
        <v>16.787430683918668</v>
      </c>
      <c r="E3726" s="12">
        <v>18.895149786019971</v>
      </c>
      <c r="F3726" s="12">
        <v>35.031578947368423</v>
      </c>
      <c r="G3726" s="12"/>
      <c r="H3726" s="12"/>
      <c r="I3726" s="12"/>
    </row>
    <row r="3727" spans="1:9" x14ac:dyDescent="0.25">
      <c r="A3727" s="7" t="s">
        <v>707</v>
      </c>
      <c r="B3727" s="8" t="s">
        <v>732</v>
      </c>
      <c r="C3727" s="17">
        <v>2015</v>
      </c>
      <c r="D3727" s="9">
        <v>8.0555555555555554</v>
      </c>
      <c r="E3727" s="9">
        <v>9.7692095502197009</v>
      </c>
      <c r="F3727" s="9">
        <v>16.642061403508773</v>
      </c>
      <c r="G3727" s="9"/>
      <c r="H3727" s="9"/>
      <c r="I3727" s="9"/>
    </row>
    <row r="3728" spans="1:9" x14ac:dyDescent="0.25">
      <c r="A3728" s="7" t="s">
        <v>707</v>
      </c>
      <c r="B3728" s="8" t="s">
        <v>732</v>
      </c>
      <c r="C3728" s="17">
        <v>2016</v>
      </c>
      <c r="D3728" s="9">
        <v>6.8156470588235294</v>
      </c>
      <c r="E3728" s="9">
        <v>9.0225782472344722</v>
      </c>
      <c r="F3728" s="9">
        <v>18.615013670539984</v>
      </c>
      <c r="G3728" s="9"/>
      <c r="H3728" s="9"/>
      <c r="I3728" s="9"/>
    </row>
    <row r="3729" spans="1:9" x14ac:dyDescent="0.25">
      <c r="A3729" s="7" t="s">
        <v>707</v>
      </c>
      <c r="B3729" s="8" t="s">
        <v>732</v>
      </c>
      <c r="C3729" s="17">
        <v>2017</v>
      </c>
      <c r="D3729" s="9"/>
      <c r="E3729" s="9"/>
      <c r="F3729" s="9"/>
      <c r="G3729" s="9"/>
      <c r="H3729" s="9"/>
      <c r="I3729" s="9"/>
    </row>
    <row r="3730" spans="1:9" x14ac:dyDescent="0.25">
      <c r="A3730" s="7" t="s">
        <v>707</v>
      </c>
      <c r="B3730" s="8" t="s">
        <v>732</v>
      </c>
      <c r="C3730" s="17">
        <v>2018</v>
      </c>
      <c r="D3730" s="9"/>
      <c r="E3730" s="9"/>
      <c r="F3730" s="9"/>
      <c r="G3730" s="9"/>
      <c r="H3730" s="9"/>
      <c r="I3730" s="9"/>
    </row>
    <row r="3731" spans="1:9" x14ac:dyDescent="0.25">
      <c r="A3731" s="10" t="s">
        <v>707</v>
      </c>
      <c r="B3731" s="11" t="s">
        <v>732</v>
      </c>
      <c r="C3731" s="18">
        <v>2019</v>
      </c>
      <c r="D3731" s="12">
        <v>34.193211488250654</v>
      </c>
      <c r="E3731" s="12">
        <v>47.407129455909946</v>
      </c>
      <c r="F3731" s="12"/>
      <c r="G3731" s="12"/>
      <c r="H3731" s="12"/>
      <c r="I3731" s="12"/>
    </row>
    <row r="3732" spans="1:9" x14ac:dyDescent="0.25">
      <c r="A3732" s="7" t="s">
        <v>707</v>
      </c>
      <c r="B3732" s="8" t="s">
        <v>733</v>
      </c>
      <c r="C3732" s="17">
        <v>2015</v>
      </c>
      <c r="D3732" s="9">
        <v>18.469912919541873</v>
      </c>
      <c r="E3732" s="9">
        <v>15.291724720450615</v>
      </c>
      <c r="F3732" s="9">
        <v>15.470637077523932</v>
      </c>
      <c r="G3732" s="9">
        <v>15.477811390703716</v>
      </c>
      <c r="H3732" s="9">
        <v>38.384259259259267</v>
      </c>
      <c r="I3732" s="9">
        <v>36.446969696969695</v>
      </c>
    </row>
    <row r="3733" spans="1:9" x14ac:dyDescent="0.25">
      <c r="A3733" s="7" t="s">
        <v>707</v>
      </c>
      <c r="B3733" s="8" t="s">
        <v>733</v>
      </c>
      <c r="C3733" s="17">
        <v>2016</v>
      </c>
      <c r="D3733" s="9">
        <v>17.673857361514393</v>
      </c>
      <c r="E3733" s="9">
        <v>14.532272879335194</v>
      </c>
      <c r="F3733" s="9">
        <v>14.421193786760595</v>
      </c>
      <c r="G3733" s="9">
        <v>14.694504787178687</v>
      </c>
      <c r="H3733" s="9">
        <v>28.392156862745093</v>
      </c>
      <c r="I3733" s="9">
        <v>32.136363636363633</v>
      </c>
    </row>
    <row r="3734" spans="1:9" x14ac:dyDescent="0.25">
      <c r="A3734" s="7" t="s">
        <v>707</v>
      </c>
      <c r="B3734" s="8" t="s">
        <v>733</v>
      </c>
      <c r="C3734" s="17">
        <v>2017</v>
      </c>
      <c r="D3734" s="9">
        <v>17.424480737413035</v>
      </c>
      <c r="E3734" s="9">
        <v>13.8384870768667</v>
      </c>
      <c r="F3734" s="9">
        <v>13.893412089607034</v>
      </c>
      <c r="G3734" s="9">
        <v>12.917522618934944</v>
      </c>
      <c r="H3734" s="9">
        <v>37.58578431372549</v>
      </c>
      <c r="I3734" s="9">
        <v>32.969696969696969</v>
      </c>
    </row>
    <row r="3735" spans="1:9" x14ac:dyDescent="0.25">
      <c r="A3735" s="7" t="s">
        <v>707</v>
      </c>
      <c r="B3735" s="8" t="s">
        <v>733</v>
      </c>
      <c r="C3735" s="17">
        <v>2018</v>
      </c>
      <c r="D3735" s="9">
        <v>15.768815906459452</v>
      </c>
      <c r="E3735" s="9">
        <v>12.951361189824512</v>
      </c>
      <c r="F3735" s="9">
        <v>13.404468246632009</v>
      </c>
      <c r="G3735" s="9">
        <v>12.113485554113588</v>
      </c>
      <c r="H3735" s="9">
        <v>39.071428571428577</v>
      </c>
      <c r="I3735" s="9">
        <v>16.318181818181817</v>
      </c>
    </row>
    <row r="3736" spans="1:9" x14ac:dyDescent="0.25">
      <c r="A3736" s="10" t="s">
        <v>707</v>
      </c>
      <c r="B3736" s="11" t="s">
        <v>733</v>
      </c>
      <c r="C3736" s="18">
        <v>2019</v>
      </c>
      <c r="D3736" s="12">
        <v>26.388578002222786</v>
      </c>
      <c r="E3736" s="12">
        <v>23.513013267842702</v>
      </c>
      <c r="F3736" s="12">
        <v>24.633923039856818</v>
      </c>
      <c r="G3736" s="12">
        <v>22.398745183619191</v>
      </c>
      <c r="H3736" s="12">
        <v>71.146666666666661</v>
      </c>
      <c r="I3736" s="12">
        <v>20.649446494464943</v>
      </c>
    </row>
    <row r="3737" spans="1:9" x14ac:dyDescent="0.25">
      <c r="A3737" s="10" t="s">
        <v>707</v>
      </c>
      <c r="B3737" s="11" t="s">
        <v>733</v>
      </c>
      <c r="C3737" s="18">
        <v>2020</v>
      </c>
      <c r="D3737" s="12">
        <v>14.116173947472614</v>
      </c>
      <c r="E3737" s="12">
        <v>12.898443104484556</v>
      </c>
      <c r="F3737" s="12">
        <v>13.318694452291444</v>
      </c>
      <c r="G3737" s="12">
        <v>11.832627545876186</v>
      </c>
      <c r="H3737" s="12">
        <v>41.397849462365592</v>
      </c>
      <c r="I3737" s="12">
        <v>13.305555555555555</v>
      </c>
    </row>
    <row r="3738" spans="1:9" x14ac:dyDescent="0.25">
      <c r="A3738" s="7" t="s">
        <v>707</v>
      </c>
      <c r="B3738" s="8" t="s">
        <v>931</v>
      </c>
      <c r="C3738" s="17">
        <v>2015</v>
      </c>
      <c r="D3738" s="9"/>
      <c r="E3738" s="9"/>
      <c r="F3738" s="9"/>
      <c r="G3738" s="9"/>
      <c r="H3738" s="9"/>
      <c r="I3738" s="9"/>
    </row>
    <row r="3739" spans="1:9" x14ac:dyDescent="0.25">
      <c r="A3739" s="7" t="s">
        <v>707</v>
      </c>
      <c r="B3739" s="8" t="s">
        <v>931</v>
      </c>
      <c r="C3739" s="17">
        <v>2016</v>
      </c>
      <c r="D3739" s="9"/>
      <c r="E3739" s="9"/>
      <c r="F3739" s="9"/>
      <c r="G3739" s="9"/>
      <c r="H3739" s="9"/>
      <c r="I3739" s="9"/>
    </row>
    <row r="3740" spans="1:9" x14ac:dyDescent="0.25">
      <c r="A3740" s="7" t="s">
        <v>707</v>
      </c>
      <c r="B3740" s="8" t="s">
        <v>931</v>
      </c>
      <c r="C3740" s="17">
        <v>2017</v>
      </c>
      <c r="D3740" s="9"/>
      <c r="E3740" s="9"/>
      <c r="F3740" s="9"/>
      <c r="G3740" s="9"/>
      <c r="H3740" s="9"/>
      <c r="I3740" s="9"/>
    </row>
    <row r="3741" spans="1:9" x14ac:dyDescent="0.25">
      <c r="A3741" s="7" t="s">
        <v>707</v>
      </c>
      <c r="B3741" s="8" t="s">
        <v>931</v>
      </c>
      <c r="C3741" s="17">
        <v>2018</v>
      </c>
      <c r="D3741" s="9"/>
      <c r="E3741" s="9"/>
      <c r="F3741" s="9"/>
      <c r="G3741" s="9"/>
      <c r="H3741" s="9"/>
      <c r="I3741" s="9"/>
    </row>
    <row r="3742" spans="1:9" x14ac:dyDescent="0.25">
      <c r="A3742" s="7" t="s">
        <v>707</v>
      </c>
      <c r="B3742" s="8" t="s">
        <v>63</v>
      </c>
      <c r="C3742" s="17">
        <v>2015</v>
      </c>
      <c r="D3742" s="9">
        <v>6.5275193798449616</v>
      </c>
      <c r="E3742" s="9">
        <v>10.428861788617889</v>
      </c>
      <c r="F3742" s="9">
        <v>24.356589147286822</v>
      </c>
      <c r="G3742" s="9"/>
      <c r="H3742" s="9"/>
      <c r="I3742" s="9"/>
    </row>
    <row r="3743" spans="1:9" x14ac:dyDescent="0.25">
      <c r="A3743" s="7" t="s">
        <v>707</v>
      </c>
      <c r="B3743" s="8" t="s">
        <v>63</v>
      </c>
      <c r="C3743" s="17">
        <v>2016</v>
      </c>
      <c r="D3743" s="9">
        <v>11.528477631988055</v>
      </c>
      <c r="E3743" s="9">
        <v>8.9951499118165774</v>
      </c>
      <c r="F3743" s="9">
        <v>9.2812088274044804</v>
      </c>
      <c r="G3743" s="9"/>
      <c r="H3743" s="9"/>
      <c r="I3743" s="9"/>
    </row>
    <row r="3744" spans="1:9" x14ac:dyDescent="0.25">
      <c r="A3744" s="7" t="s">
        <v>707</v>
      </c>
      <c r="B3744" s="8" t="s">
        <v>63</v>
      </c>
      <c r="C3744" s="17">
        <v>2017</v>
      </c>
      <c r="D3744" s="9">
        <v>12.052786570012692</v>
      </c>
      <c r="E3744" s="9">
        <v>9.0764610014999398</v>
      </c>
      <c r="F3744" s="9">
        <v>8.4363354037267086</v>
      </c>
      <c r="G3744" s="9"/>
      <c r="H3744" s="9"/>
      <c r="I3744" s="9"/>
    </row>
    <row r="3745" spans="1:9" x14ac:dyDescent="0.25">
      <c r="A3745" s="7" t="s">
        <v>707</v>
      </c>
      <c r="B3745" s="8" t="s">
        <v>63</v>
      </c>
      <c r="C3745" s="17">
        <v>2018</v>
      </c>
      <c r="D3745" s="9">
        <v>7.7818261284170376</v>
      </c>
      <c r="E3745" s="9">
        <v>10.960367199962159</v>
      </c>
      <c r="F3745" s="9">
        <v>14.241496285985669</v>
      </c>
      <c r="G3745" s="9"/>
      <c r="H3745" s="9"/>
      <c r="I3745" s="9"/>
    </row>
    <row r="3746" spans="1:9" x14ac:dyDescent="0.25">
      <c r="A3746" s="10" t="s">
        <v>707</v>
      </c>
      <c r="B3746" s="11" t="s">
        <v>63</v>
      </c>
      <c r="C3746" s="18">
        <v>2019</v>
      </c>
      <c r="D3746" s="12">
        <v>20.34817518248175</v>
      </c>
      <c r="E3746" s="12">
        <v>19.706161137440759</v>
      </c>
      <c r="F3746" s="12">
        <v>25.716381418092908</v>
      </c>
      <c r="G3746" s="12"/>
      <c r="H3746" s="12"/>
      <c r="I3746" s="12"/>
    </row>
    <row r="3747" spans="1:9" x14ac:dyDescent="0.25">
      <c r="A3747" s="10" t="s">
        <v>707</v>
      </c>
      <c r="B3747" s="11" t="s">
        <v>63</v>
      </c>
      <c r="C3747" s="18">
        <v>2020</v>
      </c>
      <c r="D3747" s="12">
        <v>11.918287937743191</v>
      </c>
      <c r="E3747" s="12">
        <v>13.092342342342342</v>
      </c>
      <c r="F3747" s="12">
        <v>11</v>
      </c>
      <c r="G3747" s="12"/>
      <c r="H3747" s="12"/>
      <c r="I3747" s="12"/>
    </row>
    <row r="3748" spans="1:9" x14ac:dyDescent="0.25">
      <c r="A3748" s="7" t="s">
        <v>707</v>
      </c>
      <c r="B3748" s="8" t="s">
        <v>734</v>
      </c>
      <c r="C3748" s="17">
        <v>2015</v>
      </c>
      <c r="D3748" s="9"/>
      <c r="E3748" s="9"/>
      <c r="F3748" s="9"/>
      <c r="G3748" s="9"/>
      <c r="H3748" s="9"/>
      <c r="I3748" s="9"/>
    </row>
    <row r="3749" spans="1:9" x14ac:dyDescent="0.25">
      <c r="A3749" s="7" t="s">
        <v>707</v>
      </c>
      <c r="B3749" s="8" t="s">
        <v>734</v>
      </c>
      <c r="C3749" s="17">
        <v>2016</v>
      </c>
      <c r="D3749" s="9">
        <v>6.9387755102040813</v>
      </c>
      <c r="E3749" s="9">
        <v>15.316353887399464</v>
      </c>
      <c r="F3749" s="9">
        <v>16.274509803921568</v>
      </c>
      <c r="G3749" s="9">
        <v>24.04</v>
      </c>
      <c r="H3749" s="9"/>
      <c r="I3749" s="9"/>
    </row>
    <row r="3750" spans="1:9" x14ac:dyDescent="0.25">
      <c r="A3750" s="7" t="s">
        <v>707</v>
      </c>
      <c r="B3750" s="8" t="s">
        <v>734</v>
      </c>
      <c r="C3750" s="17">
        <v>2017</v>
      </c>
      <c r="D3750" s="9">
        <v>8.956678855995623</v>
      </c>
      <c r="E3750" s="9">
        <v>7.1313559563090223</v>
      </c>
      <c r="F3750" s="9">
        <v>18.049999999999997</v>
      </c>
      <c r="G3750" s="9">
        <v>4.450615384615384</v>
      </c>
      <c r="H3750" s="9"/>
      <c r="I3750" s="9"/>
    </row>
    <row r="3751" spans="1:9" x14ac:dyDescent="0.25">
      <c r="A3751" s="7" t="s">
        <v>707</v>
      </c>
      <c r="B3751" s="8" t="s">
        <v>734</v>
      </c>
      <c r="C3751" s="17">
        <v>2018</v>
      </c>
      <c r="D3751" s="9">
        <v>7.4427480916030531</v>
      </c>
      <c r="E3751" s="9">
        <v>9.2096774193548381</v>
      </c>
      <c r="F3751" s="9">
        <v>18.134615384615383</v>
      </c>
      <c r="G3751" s="9"/>
      <c r="H3751" s="9"/>
      <c r="I3751" s="9"/>
    </row>
    <row r="3752" spans="1:9" x14ac:dyDescent="0.25">
      <c r="A3752" s="10" t="s">
        <v>707</v>
      </c>
      <c r="B3752" s="11" t="s">
        <v>734</v>
      </c>
      <c r="C3752" s="18">
        <v>2019</v>
      </c>
      <c r="D3752" s="12"/>
      <c r="E3752" s="12"/>
      <c r="F3752" s="12"/>
      <c r="G3752" s="12"/>
      <c r="H3752" s="12"/>
      <c r="I3752" s="12"/>
    </row>
    <row r="3753" spans="1:9" x14ac:dyDescent="0.25">
      <c r="A3753" s="10" t="s">
        <v>707</v>
      </c>
      <c r="B3753" s="11" t="s">
        <v>734</v>
      </c>
      <c r="C3753" s="18">
        <v>2020</v>
      </c>
      <c r="D3753" s="12"/>
      <c r="E3753" s="12"/>
      <c r="F3753" s="12"/>
      <c r="G3753" s="12"/>
      <c r="H3753" s="12"/>
      <c r="I3753" s="12"/>
    </row>
    <row r="3754" spans="1:9" x14ac:dyDescent="0.25">
      <c r="A3754" s="7" t="s">
        <v>707</v>
      </c>
      <c r="B3754" s="8" t="s">
        <v>735</v>
      </c>
      <c r="C3754" s="17">
        <v>2015</v>
      </c>
      <c r="D3754" s="9"/>
      <c r="E3754" s="9"/>
      <c r="F3754" s="9"/>
      <c r="G3754" s="9"/>
      <c r="H3754" s="9"/>
      <c r="I3754" s="9"/>
    </row>
    <row r="3755" spans="1:9" x14ac:dyDescent="0.25">
      <c r="A3755" s="7" t="s">
        <v>707</v>
      </c>
      <c r="B3755" s="8" t="s">
        <v>735</v>
      </c>
      <c r="C3755" s="17">
        <v>2016</v>
      </c>
      <c r="D3755" s="9"/>
      <c r="E3755" s="9"/>
      <c r="F3755" s="9"/>
      <c r="G3755" s="9"/>
      <c r="H3755" s="9"/>
      <c r="I3755" s="9"/>
    </row>
    <row r="3756" spans="1:9" x14ac:dyDescent="0.25">
      <c r="A3756" s="7" t="s">
        <v>707</v>
      </c>
      <c r="B3756" s="8" t="s">
        <v>735</v>
      </c>
      <c r="C3756" s="17">
        <v>2017</v>
      </c>
      <c r="D3756" s="9"/>
      <c r="E3756" s="9"/>
      <c r="F3756" s="9"/>
      <c r="G3756" s="9"/>
      <c r="H3756" s="9"/>
      <c r="I3756" s="9"/>
    </row>
    <row r="3757" spans="1:9" x14ac:dyDescent="0.25">
      <c r="A3757" s="7" t="s">
        <v>707</v>
      </c>
      <c r="B3757" s="8" t="s">
        <v>735</v>
      </c>
      <c r="C3757" s="17">
        <v>2018</v>
      </c>
      <c r="D3757" s="9"/>
      <c r="E3757" s="9"/>
      <c r="F3757" s="9"/>
      <c r="G3757" s="9"/>
      <c r="H3757" s="9"/>
      <c r="I3757" s="9"/>
    </row>
    <row r="3758" spans="1:9" x14ac:dyDescent="0.25">
      <c r="A3758" s="10" t="s">
        <v>707</v>
      </c>
      <c r="B3758" s="14" t="s">
        <v>735</v>
      </c>
      <c r="C3758" s="18">
        <v>2020</v>
      </c>
      <c r="D3758" s="12">
        <v>3.3333333333333335</v>
      </c>
      <c r="E3758" s="12">
        <v>10.900662251655628</v>
      </c>
      <c r="F3758" s="12">
        <v>10.928057553956835</v>
      </c>
      <c r="G3758" s="12"/>
      <c r="H3758" s="12"/>
      <c r="I3758" s="12"/>
    </row>
    <row r="3759" spans="1:9" x14ac:dyDescent="0.25">
      <c r="A3759" s="10" t="s">
        <v>707</v>
      </c>
      <c r="B3759" s="11" t="s">
        <v>736</v>
      </c>
      <c r="C3759" s="18">
        <v>2019</v>
      </c>
      <c r="D3759" s="12">
        <v>14.901561802766622</v>
      </c>
      <c r="E3759" s="12">
        <v>20.141984015044663</v>
      </c>
      <c r="F3759" s="12">
        <v>26.307692307692307</v>
      </c>
      <c r="G3759" s="12"/>
      <c r="H3759" s="12"/>
      <c r="I3759" s="12"/>
    </row>
    <row r="3760" spans="1:9" x14ac:dyDescent="0.25">
      <c r="A3760" s="10" t="s">
        <v>707</v>
      </c>
      <c r="B3760" s="11" t="s">
        <v>736</v>
      </c>
      <c r="C3760" s="18">
        <v>2020</v>
      </c>
      <c r="D3760" s="12">
        <v>12.726492537313433</v>
      </c>
      <c r="E3760" s="12">
        <v>15.239478957915832</v>
      </c>
      <c r="F3760" s="12">
        <v>21.384615384615383</v>
      </c>
      <c r="G3760" s="12"/>
      <c r="H3760" s="12"/>
      <c r="I3760" s="12"/>
    </row>
    <row r="3761" spans="1:9" x14ac:dyDescent="0.25">
      <c r="A3761" s="7" t="s">
        <v>707</v>
      </c>
      <c r="B3761" s="8" t="s">
        <v>932</v>
      </c>
      <c r="C3761" s="17">
        <v>2015</v>
      </c>
      <c r="D3761" s="9">
        <v>8.8652166822673646</v>
      </c>
      <c r="E3761" s="9">
        <v>11.294247592391832</v>
      </c>
      <c r="F3761" s="9">
        <v>13.885073260073261</v>
      </c>
      <c r="G3761" s="9"/>
      <c r="H3761" s="9"/>
      <c r="I3761" s="9"/>
    </row>
    <row r="3762" spans="1:9" x14ac:dyDescent="0.25">
      <c r="A3762" s="7" t="s">
        <v>707</v>
      </c>
      <c r="B3762" s="8" t="s">
        <v>932</v>
      </c>
      <c r="C3762" s="17">
        <v>2016</v>
      </c>
      <c r="D3762" s="9">
        <v>8.0877893185998726</v>
      </c>
      <c r="E3762" s="9">
        <v>10.846091167000168</v>
      </c>
      <c r="F3762" s="9">
        <v>16.038461538461537</v>
      </c>
      <c r="G3762" s="9"/>
      <c r="H3762" s="9"/>
      <c r="I3762" s="9"/>
    </row>
    <row r="3763" spans="1:9" x14ac:dyDescent="0.25">
      <c r="A3763" s="7" t="s">
        <v>707</v>
      </c>
      <c r="B3763" s="8" t="s">
        <v>932</v>
      </c>
      <c r="C3763" s="17">
        <v>2017</v>
      </c>
      <c r="D3763" s="9">
        <v>7.8955823896659583</v>
      </c>
      <c r="E3763" s="9">
        <v>11.178530062015632</v>
      </c>
      <c r="F3763" s="9">
        <v>13.759157509157509</v>
      </c>
      <c r="G3763" s="9"/>
      <c r="H3763" s="9"/>
      <c r="I3763" s="9"/>
    </row>
    <row r="3764" spans="1:9" x14ac:dyDescent="0.25">
      <c r="A3764" s="7" t="s">
        <v>707</v>
      </c>
      <c r="B3764" s="8" t="s">
        <v>932</v>
      </c>
      <c r="C3764" s="17">
        <v>2018</v>
      </c>
      <c r="D3764" s="9">
        <v>8.1287853091028381</v>
      </c>
      <c r="E3764" s="9">
        <v>10.8812241342315</v>
      </c>
      <c r="F3764" s="9">
        <v>13.396062271062272</v>
      </c>
      <c r="G3764" s="9"/>
      <c r="H3764" s="9"/>
      <c r="I3764" s="9"/>
    </row>
    <row r="3765" spans="1:9" x14ac:dyDescent="0.25">
      <c r="A3765" s="7" t="s">
        <v>707</v>
      </c>
      <c r="B3765" s="8" t="s">
        <v>737</v>
      </c>
      <c r="C3765" s="17">
        <v>2015</v>
      </c>
      <c r="D3765" s="9">
        <v>9.3319672131147549</v>
      </c>
      <c r="E3765" s="9">
        <v>11.179327353015646</v>
      </c>
      <c r="F3765" s="9">
        <v>14.909920067703085</v>
      </c>
      <c r="G3765" s="9"/>
      <c r="H3765" s="9"/>
      <c r="I3765" s="9"/>
    </row>
    <row r="3766" spans="1:9" x14ac:dyDescent="0.25">
      <c r="A3766" s="7" t="s">
        <v>707</v>
      </c>
      <c r="B3766" s="8" t="s">
        <v>737</v>
      </c>
      <c r="C3766" s="17">
        <v>2016</v>
      </c>
      <c r="D3766" s="9">
        <v>8.9009562841530041</v>
      </c>
      <c r="E3766" s="9">
        <v>9.3222851744961321</v>
      </c>
      <c r="F3766" s="9">
        <v>15.273857039187225</v>
      </c>
      <c r="G3766" s="9"/>
      <c r="H3766" s="9"/>
      <c r="I3766" s="9"/>
    </row>
    <row r="3767" spans="1:9" x14ac:dyDescent="0.25">
      <c r="A3767" s="7" t="s">
        <v>707</v>
      </c>
      <c r="B3767" s="8" t="s">
        <v>737</v>
      </c>
      <c r="C3767" s="17">
        <v>2017</v>
      </c>
      <c r="D3767" s="9">
        <v>9.7548246316299423</v>
      </c>
      <c r="E3767" s="9">
        <v>10.261080653519898</v>
      </c>
      <c r="F3767" s="9">
        <v>25.14</v>
      </c>
      <c r="G3767" s="9"/>
      <c r="H3767" s="9"/>
      <c r="I3767" s="9"/>
    </row>
    <row r="3768" spans="1:9" x14ac:dyDescent="0.25">
      <c r="A3768" s="7" t="s">
        <v>707</v>
      </c>
      <c r="B3768" s="8" t="s">
        <v>737</v>
      </c>
      <c r="C3768" s="17">
        <v>2018</v>
      </c>
      <c r="D3768" s="9">
        <v>8.8136761617532375</v>
      </c>
      <c r="E3768" s="9">
        <v>10.197646334632077</v>
      </c>
      <c r="F3768" s="9">
        <v>32.549999999999997</v>
      </c>
      <c r="G3768" s="9"/>
      <c r="H3768" s="9"/>
      <c r="I3768" s="9"/>
    </row>
    <row r="3769" spans="1:9" x14ac:dyDescent="0.25">
      <c r="A3769" s="10" t="s">
        <v>707</v>
      </c>
      <c r="B3769" s="11" t="s">
        <v>737</v>
      </c>
      <c r="C3769" s="18">
        <v>2019</v>
      </c>
      <c r="D3769" s="12">
        <v>10.320652173913043</v>
      </c>
      <c r="E3769" s="12">
        <v>14.738606172082568</v>
      </c>
      <c r="F3769" s="12">
        <v>28.124260355029588</v>
      </c>
      <c r="G3769" s="12"/>
      <c r="H3769" s="12"/>
      <c r="I3769" s="12"/>
    </row>
    <row r="3770" spans="1:9" x14ac:dyDescent="0.25">
      <c r="A3770" s="7" t="s">
        <v>707</v>
      </c>
      <c r="B3770" s="8" t="s">
        <v>738</v>
      </c>
      <c r="C3770" s="17">
        <v>2015</v>
      </c>
      <c r="D3770" s="9"/>
      <c r="E3770" s="9"/>
      <c r="F3770" s="9"/>
      <c r="G3770" s="9"/>
      <c r="H3770" s="9"/>
      <c r="I3770" s="9"/>
    </row>
    <row r="3771" spans="1:9" x14ac:dyDescent="0.25">
      <c r="A3771" s="7" t="s">
        <v>707</v>
      </c>
      <c r="B3771" s="8" t="s">
        <v>738</v>
      </c>
      <c r="C3771" s="17">
        <v>2016</v>
      </c>
      <c r="D3771" s="9"/>
      <c r="E3771" s="9"/>
      <c r="F3771" s="9"/>
      <c r="G3771" s="9"/>
      <c r="H3771" s="9"/>
      <c r="I3771" s="9"/>
    </row>
    <row r="3772" spans="1:9" x14ac:dyDescent="0.25">
      <c r="A3772" s="7" t="s">
        <v>707</v>
      </c>
      <c r="B3772" s="8" t="s">
        <v>738</v>
      </c>
      <c r="C3772" s="17">
        <v>2017</v>
      </c>
      <c r="D3772" s="9"/>
      <c r="E3772" s="9"/>
      <c r="F3772" s="9"/>
      <c r="G3772" s="9"/>
      <c r="H3772" s="9"/>
      <c r="I3772" s="9"/>
    </row>
    <row r="3773" spans="1:9" x14ac:dyDescent="0.25">
      <c r="A3773" s="7" t="s">
        <v>707</v>
      </c>
      <c r="B3773" s="8" t="s">
        <v>738</v>
      </c>
      <c r="C3773" s="17">
        <v>2018</v>
      </c>
      <c r="D3773" s="9"/>
      <c r="E3773" s="9"/>
      <c r="F3773" s="9"/>
      <c r="G3773" s="9"/>
      <c r="H3773" s="9"/>
      <c r="I3773" s="9"/>
    </row>
    <row r="3774" spans="1:9" x14ac:dyDescent="0.25">
      <c r="A3774" s="10" t="s">
        <v>707</v>
      </c>
      <c r="B3774" s="13" t="s">
        <v>738</v>
      </c>
      <c r="C3774" s="18">
        <v>2019</v>
      </c>
      <c r="D3774" s="12">
        <v>7.2341463414634148</v>
      </c>
      <c r="E3774" s="12">
        <v>4.2222222222222223</v>
      </c>
      <c r="F3774" s="12">
        <v>20.64</v>
      </c>
      <c r="G3774" s="12"/>
      <c r="H3774" s="12"/>
      <c r="I3774" s="12"/>
    </row>
    <row r="3775" spans="1:9" x14ac:dyDescent="0.25">
      <c r="A3775" s="10" t="s">
        <v>707</v>
      </c>
      <c r="B3775" s="11" t="s">
        <v>738</v>
      </c>
      <c r="C3775" s="18">
        <v>2020</v>
      </c>
      <c r="D3775" s="12">
        <v>5.1417322834645667</v>
      </c>
      <c r="E3775" s="12">
        <v>10.397637795275591</v>
      </c>
      <c r="F3775" s="12">
        <v>13.972972972972974</v>
      </c>
      <c r="G3775" s="12"/>
      <c r="H3775" s="12"/>
      <c r="I3775" s="12"/>
    </row>
    <row r="3776" spans="1:9" x14ac:dyDescent="0.25">
      <c r="A3776" s="7" t="s">
        <v>707</v>
      </c>
      <c r="B3776" s="8" t="s">
        <v>739</v>
      </c>
      <c r="C3776" s="17">
        <v>2015</v>
      </c>
      <c r="D3776" s="9">
        <v>6</v>
      </c>
      <c r="E3776" s="9">
        <v>6.3181818181818192</v>
      </c>
      <c r="F3776" s="9"/>
      <c r="G3776" s="9"/>
      <c r="H3776" s="9"/>
      <c r="I3776" s="9"/>
    </row>
    <row r="3777" spans="1:9" x14ac:dyDescent="0.25">
      <c r="A3777" s="7" t="s">
        <v>707</v>
      </c>
      <c r="B3777" s="8" t="s">
        <v>739</v>
      </c>
      <c r="C3777" s="17">
        <v>2016</v>
      </c>
      <c r="D3777" s="9">
        <v>6</v>
      </c>
      <c r="E3777" s="9">
        <v>8</v>
      </c>
      <c r="F3777" s="9"/>
      <c r="G3777" s="9"/>
      <c r="H3777" s="9"/>
      <c r="I3777" s="9"/>
    </row>
    <row r="3778" spans="1:9" x14ac:dyDescent="0.25">
      <c r="A3778" s="7" t="s">
        <v>707</v>
      </c>
      <c r="B3778" s="8" t="s">
        <v>739</v>
      </c>
      <c r="C3778" s="17">
        <v>2017</v>
      </c>
      <c r="D3778" s="9">
        <v>5.8125</v>
      </c>
      <c r="E3778" s="9">
        <v>8</v>
      </c>
      <c r="F3778" s="9"/>
      <c r="G3778" s="9"/>
      <c r="H3778" s="9"/>
      <c r="I3778" s="9"/>
    </row>
    <row r="3779" spans="1:9" x14ac:dyDescent="0.25">
      <c r="A3779" s="7" t="s">
        <v>707</v>
      </c>
      <c r="B3779" s="8" t="s">
        <v>739</v>
      </c>
      <c r="C3779" s="17">
        <v>2018</v>
      </c>
      <c r="D3779" s="9">
        <v>4.9333333333333336</v>
      </c>
      <c r="E3779" s="9">
        <v>4.7676767676767673</v>
      </c>
      <c r="F3779" s="9"/>
      <c r="G3779" s="9"/>
      <c r="H3779" s="9"/>
      <c r="I3779" s="9"/>
    </row>
    <row r="3780" spans="1:9" x14ac:dyDescent="0.25">
      <c r="A3780" s="10" t="s">
        <v>707</v>
      </c>
      <c r="B3780" s="11" t="s">
        <v>739</v>
      </c>
      <c r="C3780" s="18">
        <v>2019</v>
      </c>
      <c r="D3780" s="12">
        <v>4.9230769230769234</v>
      </c>
      <c r="E3780" s="12">
        <v>9.2903225806451619</v>
      </c>
      <c r="F3780" s="12"/>
      <c r="G3780" s="12"/>
      <c r="H3780" s="12"/>
      <c r="I3780" s="12"/>
    </row>
    <row r="3781" spans="1:9" x14ac:dyDescent="0.25">
      <c r="A3781" s="10" t="s">
        <v>707</v>
      </c>
      <c r="B3781" s="11" t="s">
        <v>739</v>
      </c>
      <c r="C3781" s="18">
        <v>2020</v>
      </c>
      <c r="D3781" s="12">
        <v>2.4</v>
      </c>
      <c r="E3781" s="12">
        <v>5.333333333333333</v>
      </c>
      <c r="F3781" s="12"/>
      <c r="G3781" s="12"/>
      <c r="H3781" s="12"/>
      <c r="I3781" s="12"/>
    </row>
    <row r="3782" spans="1:9" x14ac:dyDescent="0.25">
      <c r="A3782" s="7" t="s">
        <v>707</v>
      </c>
      <c r="B3782" s="8" t="s">
        <v>740</v>
      </c>
      <c r="C3782" s="17">
        <v>2015</v>
      </c>
      <c r="D3782" s="9">
        <v>10.378451137886527</v>
      </c>
      <c r="E3782" s="9">
        <v>10.990942028985508</v>
      </c>
      <c r="F3782" s="9"/>
      <c r="G3782" s="9"/>
      <c r="H3782" s="9"/>
      <c r="I3782" s="9"/>
    </row>
    <row r="3783" spans="1:9" x14ac:dyDescent="0.25">
      <c r="A3783" s="7" t="s">
        <v>707</v>
      </c>
      <c r="B3783" s="8" t="s">
        <v>740</v>
      </c>
      <c r="C3783" s="17">
        <v>2016</v>
      </c>
      <c r="D3783" s="9">
        <v>9.1819174292777088</v>
      </c>
      <c r="E3783" s="9">
        <v>11.728443449048152</v>
      </c>
      <c r="F3783" s="9">
        <v>24.763888888888889</v>
      </c>
      <c r="G3783" s="9">
        <v>35.914102564102564</v>
      </c>
      <c r="H3783" s="9"/>
      <c r="I3783" s="9"/>
    </row>
    <row r="3784" spans="1:9" x14ac:dyDescent="0.25">
      <c r="A3784" s="7" t="s">
        <v>707</v>
      </c>
      <c r="B3784" s="8" t="s">
        <v>740</v>
      </c>
      <c r="C3784" s="17">
        <v>2017</v>
      </c>
      <c r="D3784" s="9">
        <v>9.2037684539463811</v>
      </c>
      <c r="E3784" s="9">
        <v>11.539245248538009</v>
      </c>
      <c r="F3784" s="9"/>
      <c r="G3784" s="9"/>
      <c r="H3784" s="9"/>
      <c r="I3784" s="9"/>
    </row>
    <row r="3785" spans="1:9" x14ac:dyDescent="0.25">
      <c r="A3785" s="7" t="s">
        <v>707</v>
      </c>
      <c r="B3785" s="8" t="s">
        <v>740</v>
      </c>
      <c r="C3785" s="17">
        <v>2018</v>
      </c>
      <c r="D3785" s="9">
        <v>9.355159206617996</v>
      </c>
      <c r="E3785" s="9">
        <v>12.640819377990431</v>
      </c>
      <c r="F3785" s="9"/>
      <c r="G3785" s="9"/>
      <c r="H3785" s="9"/>
      <c r="I3785" s="9"/>
    </row>
    <row r="3786" spans="1:9" x14ac:dyDescent="0.25">
      <c r="A3786" s="10" t="s">
        <v>707</v>
      </c>
      <c r="B3786" s="11" t="s">
        <v>740</v>
      </c>
      <c r="C3786" s="18">
        <v>2019</v>
      </c>
      <c r="D3786" s="12">
        <v>10.028359788359788</v>
      </c>
      <c r="E3786" s="12">
        <v>11.959692898272554</v>
      </c>
      <c r="F3786" s="12"/>
      <c r="G3786" s="12"/>
      <c r="H3786" s="12"/>
      <c r="I3786" s="12"/>
    </row>
    <row r="3787" spans="1:9" x14ac:dyDescent="0.25">
      <c r="A3787" s="7" t="s">
        <v>707</v>
      </c>
      <c r="B3787" s="8" t="s">
        <v>387</v>
      </c>
      <c r="C3787" s="17">
        <v>2015</v>
      </c>
      <c r="D3787" s="9">
        <v>6.1726487564722872</v>
      </c>
      <c r="E3787" s="9">
        <v>10.25767543859649</v>
      </c>
      <c r="F3787" s="9">
        <v>20.121212121212121</v>
      </c>
      <c r="G3787" s="9"/>
      <c r="H3787" s="9"/>
      <c r="I3787" s="9"/>
    </row>
    <row r="3788" spans="1:9" x14ac:dyDescent="0.25">
      <c r="A3788" s="7" t="s">
        <v>707</v>
      </c>
      <c r="B3788" s="8" t="s">
        <v>387</v>
      </c>
      <c r="C3788" s="17">
        <v>2016</v>
      </c>
      <c r="D3788" s="9">
        <v>7.4731523731523737</v>
      </c>
      <c r="E3788" s="9">
        <v>9.344335714935216</v>
      </c>
      <c r="F3788" s="9">
        <v>17.528925619834709</v>
      </c>
      <c r="G3788" s="9"/>
      <c r="H3788" s="9"/>
      <c r="I3788" s="9"/>
    </row>
    <row r="3789" spans="1:9" x14ac:dyDescent="0.25">
      <c r="A3789" s="7" t="s">
        <v>707</v>
      </c>
      <c r="B3789" s="8" t="s">
        <v>387</v>
      </c>
      <c r="C3789" s="17">
        <v>2017</v>
      </c>
      <c r="D3789" s="9">
        <v>6.6887367887367892</v>
      </c>
      <c r="E3789" s="9">
        <v>9.6735901055701454</v>
      </c>
      <c r="F3789" s="9">
        <v>20.680165289256198</v>
      </c>
      <c r="G3789" s="9"/>
      <c r="H3789" s="9"/>
      <c r="I3789" s="9"/>
    </row>
    <row r="3790" spans="1:9" x14ac:dyDescent="0.25">
      <c r="A3790" s="10" t="s">
        <v>707</v>
      </c>
      <c r="B3790" s="11" t="s">
        <v>387</v>
      </c>
      <c r="C3790" s="18">
        <v>2019</v>
      </c>
      <c r="D3790" s="12">
        <v>5.6340579710144931</v>
      </c>
      <c r="E3790" s="12">
        <v>9.6502159161011729</v>
      </c>
      <c r="F3790" s="12">
        <v>18.047619047619047</v>
      </c>
      <c r="G3790" s="12"/>
      <c r="H3790" s="12"/>
      <c r="I3790" s="12"/>
    </row>
    <row r="3791" spans="1:9" x14ac:dyDescent="0.25">
      <c r="A3791" s="7" t="s">
        <v>707</v>
      </c>
      <c r="B3791" s="8" t="s">
        <v>741</v>
      </c>
      <c r="C3791" s="17">
        <v>2015</v>
      </c>
      <c r="D3791" s="9">
        <v>3.7823863729057607</v>
      </c>
      <c r="E3791" s="9">
        <v>3.6270544851002136</v>
      </c>
      <c r="F3791" s="9">
        <v>3.7158385983270565</v>
      </c>
      <c r="G3791" s="9"/>
      <c r="H3791" s="9"/>
      <c r="I3791" s="9"/>
    </row>
    <row r="3792" spans="1:9" x14ac:dyDescent="0.25">
      <c r="A3792" s="7" t="s">
        <v>707</v>
      </c>
      <c r="B3792" s="8" t="s">
        <v>741</v>
      </c>
      <c r="C3792" s="17">
        <v>2016</v>
      </c>
      <c r="D3792" s="9">
        <v>6.2305260402324549</v>
      </c>
      <c r="E3792" s="9">
        <v>6.3542237063618634</v>
      </c>
      <c r="F3792" s="9">
        <v>4.7872829561330281</v>
      </c>
      <c r="G3792" s="9"/>
      <c r="H3792" s="9"/>
      <c r="I3792" s="9"/>
    </row>
    <row r="3793" spans="1:9" x14ac:dyDescent="0.25">
      <c r="A3793" s="7" t="s">
        <v>707</v>
      </c>
      <c r="B3793" s="8" t="s">
        <v>741</v>
      </c>
      <c r="C3793" s="17">
        <v>2017</v>
      </c>
      <c r="D3793" s="9">
        <v>8.5520109036682133</v>
      </c>
      <c r="E3793" s="9">
        <v>8.3671692159108773</v>
      </c>
      <c r="F3793" s="9">
        <v>6.5145218002812939</v>
      </c>
      <c r="G3793" s="9"/>
      <c r="H3793" s="9"/>
      <c r="I3793" s="9"/>
    </row>
    <row r="3794" spans="1:9" x14ac:dyDescent="0.25">
      <c r="A3794" s="7" t="s">
        <v>707</v>
      </c>
      <c r="B3794" s="8" t="s">
        <v>741</v>
      </c>
      <c r="C3794" s="17">
        <v>2018</v>
      </c>
      <c r="D3794" s="9">
        <v>8.6214062221693091</v>
      </c>
      <c r="E3794" s="9">
        <v>9.6636497208345578</v>
      </c>
      <c r="F3794" s="9">
        <v>7.3739055147750801</v>
      </c>
      <c r="G3794" s="9"/>
      <c r="H3794" s="9"/>
      <c r="I3794" s="9"/>
    </row>
    <row r="3795" spans="1:9" x14ac:dyDescent="0.25">
      <c r="A3795" s="7" t="s">
        <v>707</v>
      </c>
      <c r="B3795" s="8" t="s">
        <v>742</v>
      </c>
      <c r="C3795" s="17">
        <v>2015</v>
      </c>
      <c r="D3795" s="9">
        <v>16.690569021224302</v>
      </c>
      <c r="E3795" s="9">
        <v>14.465082196871665</v>
      </c>
      <c r="F3795" s="9">
        <v>15.664542591213342</v>
      </c>
      <c r="G3795" s="9">
        <v>37.454545454545453</v>
      </c>
      <c r="H3795" s="9"/>
      <c r="I3795" s="9"/>
    </row>
    <row r="3796" spans="1:9" x14ac:dyDescent="0.25">
      <c r="A3796" s="7" t="s">
        <v>707</v>
      </c>
      <c r="B3796" s="8" t="s">
        <v>742</v>
      </c>
      <c r="C3796" s="17">
        <v>2016</v>
      </c>
      <c r="D3796" s="9">
        <v>9.7880103775965548</v>
      </c>
      <c r="E3796" s="9">
        <v>8.9122707298997934</v>
      </c>
      <c r="F3796" s="9">
        <v>11.372159501685454</v>
      </c>
      <c r="G3796" s="9">
        <v>28.150865800865802</v>
      </c>
      <c r="H3796" s="9"/>
      <c r="I3796" s="9"/>
    </row>
    <row r="3797" spans="1:9" x14ac:dyDescent="0.25">
      <c r="A3797" s="7" t="s">
        <v>707</v>
      </c>
      <c r="B3797" s="8" t="s">
        <v>742</v>
      </c>
      <c r="C3797" s="17">
        <v>2017</v>
      </c>
      <c r="D3797" s="9">
        <v>9.2065555375884625</v>
      </c>
      <c r="E3797" s="9">
        <v>13.221406664476431</v>
      </c>
      <c r="F3797" s="9">
        <v>13.687393633719894</v>
      </c>
      <c r="G3797" s="9"/>
      <c r="H3797" s="9"/>
      <c r="I3797" s="9"/>
    </row>
    <row r="3798" spans="1:9" x14ac:dyDescent="0.25">
      <c r="A3798" s="7" t="s">
        <v>707</v>
      </c>
      <c r="B3798" s="8" t="s">
        <v>742</v>
      </c>
      <c r="C3798" s="17">
        <v>2018</v>
      </c>
      <c r="D3798" s="9">
        <v>9.8054384175143472</v>
      </c>
      <c r="E3798" s="9">
        <v>12.92129224612485</v>
      </c>
      <c r="F3798" s="9">
        <v>13.720631811167459</v>
      </c>
      <c r="G3798" s="9"/>
      <c r="H3798" s="9"/>
      <c r="I3798" s="9"/>
    </row>
    <row r="3799" spans="1:9" x14ac:dyDescent="0.25">
      <c r="A3799" s="10" t="s">
        <v>707</v>
      </c>
      <c r="B3799" s="11" t="s">
        <v>742</v>
      </c>
      <c r="C3799" s="18">
        <v>2019</v>
      </c>
      <c r="D3799" s="12">
        <v>19.478890069038769</v>
      </c>
      <c r="E3799" s="12">
        <v>25.344336569579287</v>
      </c>
      <c r="F3799" s="12">
        <v>25.99078783226178</v>
      </c>
      <c r="G3799" s="12"/>
      <c r="H3799" s="12"/>
      <c r="I3799" s="12"/>
    </row>
    <row r="3800" spans="1:9" x14ac:dyDescent="0.25">
      <c r="A3800" s="10" t="s">
        <v>707</v>
      </c>
      <c r="B3800" s="11" t="s">
        <v>742</v>
      </c>
      <c r="C3800" s="18">
        <v>2020</v>
      </c>
      <c r="D3800" s="12">
        <v>11.383029341792229</v>
      </c>
      <c r="E3800" s="12">
        <v>13.331068840579711</v>
      </c>
      <c r="F3800" s="12">
        <v>14.019728729963008</v>
      </c>
      <c r="G3800" s="12">
        <v>51.12903225806452</v>
      </c>
      <c r="H3800" s="12"/>
      <c r="I3800" s="12"/>
    </row>
    <row r="3801" spans="1:9" x14ac:dyDescent="0.25">
      <c r="A3801" s="7" t="s">
        <v>707</v>
      </c>
      <c r="B3801" s="8" t="s">
        <v>743</v>
      </c>
      <c r="C3801" s="17">
        <v>2015</v>
      </c>
      <c r="D3801" s="9">
        <v>13.702898550724637</v>
      </c>
      <c r="E3801" s="9"/>
      <c r="F3801" s="9"/>
      <c r="G3801" s="9"/>
      <c r="H3801" s="9"/>
      <c r="I3801" s="9"/>
    </row>
    <row r="3802" spans="1:9" x14ac:dyDescent="0.25">
      <c r="A3802" s="10" t="s">
        <v>707</v>
      </c>
      <c r="B3802" s="11" t="s">
        <v>743</v>
      </c>
      <c r="C3802" s="18">
        <v>2019</v>
      </c>
      <c r="D3802" s="12">
        <v>26.852333588370314</v>
      </c>
      <c r="E3802" s="12">
        <v>22.237980123556273</v>
      </c>
      <c r="F3802" s="12">
        <v>26.539936102236421</v>
      </c>
      <c r="G3802" s="12">
        <v>15.415384615384616</v>
      </c>
      <c r="H3802" s="12">
        <v>34.529100529100532</v>
      </c>
      <c r="I3802" s="12"/>
    </row>
    <row r="3803" spans="1:9" x14ac:dyDescent="0.25">
      <c r="A3803" s="10" t="s">
        <v>707</v>
      </c>
      <c r="B3803" s="11" t="s">
        <v>743</v>
      </c>
      <c r="C3803" s="18">
        <v>2020</v>
      </c>
      <c r="D3803" s="12">
        <v>14.841584158415841</v>
      </c>
      <c r="E3803" s="12">
        <v>12.949771689497718</v>
      </c>
      <c r="F3803" s="12">
        <v>13.161971830985916</v>
      </c>
      <c r="G3803" s="12">
        <v>19.866666666666667</v>
      </c>
      <c r="H3803" s="12">
        <v>19.473684210526315</v>
      </c>
      <c r="I3803" s="12"/>
    </row>
    <row r="3804" spans="1:9" x14ac:dyDescent="0.25">
      <c r="A3804" s="7" t="s">
        <v>707</v>
      </c>
      <c r="B3804" s="8" t="s">
        <v>744</v>
      </c>
      <c r="C3804" s="17">
        <v>2015</v>
      </c>
      <c r="D3804" s="9">
        <v>6.1499999999999995</v>
      </c>
      <c r="E3804" s="9">
        <v>7.3829787234042543</v>
      </c>
      <c r="F3804" s="9"/>
      <c r="G3804" s="9"/>
      <c r="H3804" s="9"/>
      <c r="I3804" s="9">
        <v>10.125</v>
      </c>
    </row>
    <row r="3805" spans="1:9" x14ac:dyDescent="0.25">
      <c r="A3805" s="7" t="s">
        <v>707</v>
      </c>
      <c r="B3805" s="8" t="s">
        <v>744</v>
      </c>
      <c r="C3805" s="17">
        <v>2016</v>
      </c>
      <c r="D3805" s="9">
        <v>6.1499999999999995</v>
      </c>
      <c r="E3805" s="9">
        <v>7.3829787234042543</v>
      </c>
      <c r="F3805" s="9"/>
      <c r="G3805" s="9"/>
      <c r="H3805" s="9"/>
      <c r="I3805" s="9">
        <v>10.125</v>
      </c>
    </row>
    <row r="3806" spans="1:9" x14ac:dyDescent="0.25">
      <c r="A3806" s="7" t="s">
        <v>707</v>
      </c>
      <c r="B3806" s="8" t="s">
        <v>744</v>
      </c>
      <c r="C3806" s="17">
        <v>2017</v>
      </c>
      <c r="D3806" s="9">
        <v>6.1499999999999995</v>
      </c>
      <c r="E3806" s="9">
        <v>7.3829787234042552</v>
      </c>
      <c r="F3806" s="9"/>
      <c r="G3806" s="9"/>
      <c r="H3806" s="9"/>
      <c r="I3806" s="9">
        <v>10.125</v>
      </c>
    </row>
    <row r="3807" spans="1:9" x14ac:dyDescent="0.25">
      <c r="A3807" s="10" t="s">
        <v>707</v>
      </c>
      <c r="B3807" s="11" t="s">
        <v>744</v>
      </c>
      <c r="C3807" s="18">
        <v>2019</v>
      </c>
      <c r="D3807" s="12">
        <v>25.709150326797385</v>
      </c>
      <c r="E3807" s="12">
        <v>23.030456852791879</v>
      </c>
      <c r="F3807" s="12"/>
      <c r="G3807" s="12"/>
      <c r="H3807" s="12"/>
      <c r="I3807" s="12"/>
    </row>
    <row r="3808" spans="1:9" x14ac:dyDescent="0.25">
      <c r="A3808" s="7" t="s">
        <v>707</v>
      </c>
      <c r="B3808" s="8" t="s">
        <v>745</v>
      </c>
      <c r="C3808" s="17">
        <v>2015</v>
      </c>
      <c r="D3808" s="9">
        <v>11.241078133632739</v>
      </c>
      <c r="E3808" s="9">
        <v>11.564175940625171</v>
      </c>
      <c r="F3808" s="9">
        <v>11.313900608042735</v>
      </c>
      <c r="G3808" s="9">
        <v>8.0714285714285712</v>
      </c>
      <c r="H3808" s="9"/>
      <c r="I3808" s="9"/>
    </row>
    <row r="3809" spans="1:9" x14ac:dyDescent="0.25">
      <c r="A3809" s="7" t="s">
        <v>707</v>
      </c>
      <c r="B3809" s="8" t="s">
        <v>745</v>
      </c>
      <c r="C3809" s="17">
        <v>2016</v>
      </c>
      <c r="D3809" s="9">
        <v>12.085320790942994</v>
      </c>
      <c r="E3809" s="9">
        <v>12.522161397185394</v>
      </c>
      <c r="F3809" s="9">
        <v>12.151850115317947</v>
      </c>
      <c r="G3809" s="9">
        <v>9.7380952380952372</v>
      </c>
      <c r="H3809" s="9"/>
      <c r="I3809" s="9"/>
    </row>
    <row r="3810" spans="1:9" x14ac:dyDescent="0.25">
      <c r="A3810" s="7" t="s">
        <v>707</v>
      </c>
      <c r="B3810" s="8" t="s">
        <v>745</v>
      </c>
      <c r="C3810" s="17">
        <v>2017</v>
      </c>
      <c r="D3810" s="9">
        <v>13.318836278451366</v>
      </c>
      <c r="E3810" s="9">
        <v>12.926675694150306</v>
      </c>
      <c r="F3810" s="9">
        <v>12.760305291401815</v>
      </c>
      <c r="G3810" s="9">
        <v>11.488095238095239</v>
      </c>
      <c r="H3810" s="9"/>
      <c r="I3810" s="9"/>
    </row>
    <row r="3811" spans="1:9" x14ac:dyDescent="0.25">
      <c r="A3811" s="7" t="s">
        <v>707</v>
      </c>
      <c r="B3811" s="8" t="s">
        <v>745</v>
      </c>
      <c r="C3811" s="17">
        <v>2018</v>
      </c>
      <c r="D3811" s="9">
        <v>12.385095566572987</v>
      </c>
      <c r="E3811" s="9">
        <v>11.862331378185843</v>
      </c>
      <c r="F3811" s="9">
        <v>11.894247213060003</v>
      </c>
      <c r="G3811" s="9">
        <v>9.7738095238095237</v>
      </c>
      <c r="H3811" s="9"/>
      <c r="I3811" s="9"/>
    </row>
    <row r="3812" spans="1:9" x14ac:dyDescent="0.25">
      <c r="A3812" s="10" t="s">
        <v>707</v>
      </c>
      <c r="B3812" s="11" t="s">
        <v>745</v>
      </c>
      <c r="C3812" s="18">
        <v>2019</v>
      </c>
      <c r="D3812" s="12">
        <v>21.989622433208215</v>
      </c>
      <c r="E3812" s="12">
        <v>21.231075029336399</v>
      </c>
      <c r="F3812" s="12">
        <v>21.140171638741315</v>
      </c>
      <c r="G3812" s="12">
        <v>18.945054945054945</v>
      </c>
      <c r="H3812" s="12"/>
      <c r="I3812" s="12"/>
    </row>
    <row r="3813" spans="1:9" x14ac:dyDescent="0.25">
      <c r="A3813" s="10" t="s">
        <v>707</v>
      </c>
      <c r="B3813" s="11" t="s">
        <v>745</v>
      </c>
      <c r="C3813" s="18">
        <v>2020</v>
      </c>
      <c r="D3813" s="12">
        <v>11.747030282750544</v>
      </c>
      <c r="E3813" s="12">
        <v>11.30470114680641</v>
      </c>
      <c r="F3813" s="12">
        <v>11.170105263157895</v>
      </c>
      <c r="G3813" s="12">
        <v>10.214285714285714</v>
      </c>
      <c r="H3813" s="12"/>
      <c r="I3813" s="12"/>
    </row>
    <row r="3814" spans="1:9" x14ac:dyDescent="0.25">
      <c r="A3814" s="7" t="s">
        <v>707</v>
      </c>
      <c r="B3814" s="8" t="s">
        <v>746</v>
      </c>
      <c r="C3814" s="17">
        <v>2015</v>
      </c>
      <c r="D3814" s="9">
        <v>7.0100920233839323</v>
      </c>
      <c r="E3814" s="9">
        <v>13.245681105701221</v>
      </c>
      <c r="F3814" s="9">
        <v>11.664773926549758</v>
      </c>
      <c r="G3814" s="9"/>
      <c r="H3814" s="9"/>
      <c r="I3814" s="9"/>
    </row>
    <row r="3815" spans="1:9" x14ac:dyDescent="0.25">
      <c r="A3815" s="7" t="s">
        <v>707</v>
      </c>
      <c r="B3815" s="8" t="s">
        <v>746</v>
      </c>
      <c r="C3815" s="17">
        <v>2016</v>
      </c>
      <c r="D3815" s="9">
        <v>9.3830093018007119</v>
      </c>
      <c r="E3815" s="9">
        <v>11.53649760911086</v>
      </c>
      <c r="F3815" s="9">
        <v>11.682633351054404</v>
      </c>
      <c r="G3815" s="9"/>
      <c r="H3815" s="9"/>
      <c r="I3815" s="9">
        <v>17.055555555555557</v>
      </c>
    </row>
    <row r="3816" spans="1:9" x14ac:dyDescent="0.25">
      <c r="A3816" s="7" t="s">
        <v>707</v>
      </c>
      <c r="B3816" s="8" t="s">
        <v>746</v>
      </c>
      <c r="C3816" s="17">
        <v>2017</v>
      </c>
      <c r="D3816" s="9">
        <v>7.9011627906976729</v>
      </c>
      <c r="E3816" s="9">
        <v>8.3207150368033673</v>
      </c>
      <c r="F3816" s="9">
        <v>8.7714776632302378</v>
      </c>
      <c r="G3816" s="9"/>
      <c r="H3816" s="9"/>
      <c r="I3816" s="9"/>
    </row>
    <row r="3817" spans="1:9" x14ac:dyDescent="0.25">
      <c r="A3817" s="10" t="s">
        <v>707</v>
      </c>
      <c r="B3817" s="11" t="s">
        <v>746</v>
      </c>
      <c r="C3817" s="18">
        <v>2019</v>
      </c>
      <c r="D3817" s="12"/>
      <c r="E3817" s="12">
        <v>18.177860987596535</v>
      </c>
      <c r="F3817" s="12">
        <v>19.015459723352318</v>
      </c>
      <c r="G3817" s="12"/>
      <c r="H3817" s="12"/>
      <c r="I3817" s="12">
        <v>48.96153846153846</v>
      </c>
    </row>
    <row r="3818" spans="1:9" x14ac:dyDescent="0.25">
      <c r="A3818" s="7" t="s">
        <v>707</v>
      </c>
      <c r="B3818" s="8" t="s">
        <v>747</v>
      </c>
      <c r="C3818" s="17">
        <v>2015</v>
      </c>
      <c r="D3818" s="9">
        <v>10.624195341369415</v>
      </c>
      <c r="E3818" s="9">
        <v>12.026530031685098</v>
      </c>
      <c r="F3818" s="9">
        <v>18.406034482758624</v>
      </c>
      <c r="G3818" s="9"/>
      <c r="H3818" s="9"/>
      <c r="I3818" s="9"/>
    </row>
    <row r="3819" spans="1:9" x14ac:dyDescent="0.25">
      <c r="A3819" s="7" t="s">
        <v>707</v>
      </c>
      <c r="B3819" s="8" t="s">
        <v>747</v>
      </c>
      <c r="C3819" s="17">
        <v>2016</v>
      </c>
      <c r="D3819" s="9">
        <v>10.258131173456929</v>
      </c>
      <c r="E3819" s="9">
        <v>11.110459408592655</v>
      </c>
      <c r="F3819" s="9">
        <v>25.776785714285719</v>
      </c>
      <c r="G3819" s="9"/>
      <c r="H3819" s="9"/>
      <c r="I3819" s="9"/>
    </row>
    <row r="3820" spans="1:9" x14ac:dyDescent="0.25">
      <c r="A3820" s="7" t="s">
        <v>707</v>
      </c>
      <c r="B3820" s="8" t="s">
        <v>747</v>
      </c>
      <c r="C3820" s="17">
        <v>2017</v>
      </c>
      <c r="D3820" s="9">
        <v>9.9981896747006047</v>
      </c>
      <c r="E3820" s="9">
        <v>10.610056839350204</v>
      </c>
      <c r="F3820" s="9">
        <v>18.900702075702078</v>
      </c>
      <c r="G3820" s="9"/>
      <c r="H3820" s="9"/>
      <c r="I3820" s="9"/>
    </row>
    <row r="3821" spans="1:9" x14ac:dyDescent="0.25">
      <c r="A3821" s="7" t="s">
        <v>707</v>
      </c>
      <c r="B3821" s="8" t="s">
        <v>747</v>
      </c>
      <c r="C3821" s="17">
        <v>2018</v>
      </c>
      <c r="D3821" s="9">
        <v>9.9379811424387228</v>
      </c>
      <c r="E3821" s="9">
        <v>10.363401330873746</v>
      </c>
      <c r="F3821" s="9">
        <v>16.115384615384613</v>
      </c>
      <c r="G3821" s="9"/>
      <c r="H3821" s="9"/>
      <c r="I3821" s="9"/>
    </row>
    <row r="3822" spans="1:9" x14ac:dyDescent="0.25">
      <c r="A3822" s="10" t="s">
        <v>707</v>
      </c>
      <c r="B3822" s="11" t="s">
        <v>747</v>
      </c>
      <c r="C3822" s="18">
        <v>2019</v>
      </c>
      <c r="D3822" s="12">
        <v>18.758457907159716</v>
      </c>
      <c r="E3822" s="12">
        <v>18.727076358138028</v>
      </c>
      <c r="F3822" s="12">
        <v>36.446808510638299</v>
      </c>
      <c r="G3822" s="12"/>
      <c r="H3822" s="12"/>
      <c r="I3822" s="12"/>
    </row>
    <row r="3823" spans="1:9" x14ac:dyDescent="0.25">
      <c r="A3823" s="10" t="s">
        <v>707</v>
      </c>
      <c r="B3823" s="11" t="s">
        <v>747</v>
      </c>
      <c r="C3823" s="18">
        <v>2020</v>
      </c>
      <c r="D3823" s="12">
        <v>10.457234497505345</v>
      </c>
      <c r="E3823" s="12">
        <v>10.610687022900763</v>
      </c>
      <c r="F3823" s="12">
        <v>15.603448275862069</v>
      </c>
      <c r="G3823" s="12"/>
      <c r="H3823" s="12"/>
      <c r="I3823" s="12"/>
    </row>
    <row r="3824" spans="1:9" x14ac:dyDescent="0.25">
      <c r="A3824" s="7" t="s">
        <v>707</v>
      </c>
      <c r="B3824" s="8" t="s">
        <v>748</v>
      </c>
      <c r="C3824" s="17">
        <v>2015</v>
      </c>
      <c r="D3824" s="9">
        <v>4.3114285714285723</v>
      </c>
      <c r="E3824" s="9">
        <v>5.1182763560658371</v>
      </c>
      <c r="F3824" s="9">
        <v>4.6746031746031749</v>
      </c>
      <c r="G3824" s="9"/>
      <c r="H3824" s="9"/>
      <c r="I3824" s="9"/>
    </row>
    <row r="3825" spans="1:9" x14ac:dyDescent="0.25">
      <c r="A3825" s="7" t="s">
        <v>707</v>
      </c>
      <c r="B3825" s="8" t="s">
        <v>748</v>
      </c>
      <c r="C3825" s="17">
        <v>2016</v>
      </c>
      <c r="D3825" s="9">
        <v>5.8026224982746726</v>
      </c>
      <c r="E3825" s="9">
        <v>6.3887836084590672</v>
      </c>
      <c r="F3825" s="9">
        <v>7</v>
      </c>
      <c r="G3825" s="9"/>
      <c r="H3825" s="9"/>
      <c r="I3825" s="9"/>
    </row>
    <row r="3826" spans="1:9" x14ac:dyDescent="0.25">
      <c r="A3826" s="7" t="s">
        <v>707</v>
      </c>
      <c r="B3826" s="8" t="s">
        <v>748</v>
      </c>
      <c r="C3826" s="17">
        <v>2017</v>
      </c>
      <c r="D3826" s="9">
        <v>11.817234848484846</v>
      </c>
      <c r="E3826" s="9">
        <v>11.291416312717983</v>
      </c>
      <c r="F3826" s="9">
        <v>10</v>
      </c>
      <c r="G3826" s="9"/>
      <c r="H3826" s="9"/>
      <c r="I3826" s="9"/>
    </row>
    <row r="3827" spans="1:9" x14ac:dyDescent="0.25">
      <c r="A3827" s="7" t="s">
        <v>707</v>
      </c>
      <c r="B3827" s="8" t="s">
        <v>748</v>
      </c>
      <c r="C3827" s="17">
        <v>2018</v>
      </c>
      <c r="D3827" s="9">
        <v>10.279411764705882</v>
      </c>
      <c r="E3827" s="9">
        <v>11.096938775510202</v>
      </c>
      <c r="F3827" s="9">
        <v>10.200000000000001</v>
      </c>
      <c r="G3827" s="9"/>
      <c r="H3827" s="9"/>
      <c r="I3827" s="9"/>
    </row>
    <row r="3828" spans="1:9" x14ac:dyDescent="0.25">
      <c r="A3828" s="10" t="s">
        <v>707</v>
      </c>
      <c r="B3828" s="11" t="s">
        <v>748</v>
      </c>
      <c r="C3828" s="18">
        <v>2019</v>
      </c>
      <c r="D3828" s="12">
        <v>8.443548387096774</v>
      </c>
      <c r="E3828" s="12">
        <v>11.020758768790264</v>
      </c>
      <c r="F3828" s="12">
        <v>8.85</v>
      </c>
      <c r="G3828" s="12"/>
      <c r="H3828" s="12"/>
      <c r="I3828" s="12"/>
    </row>
    <row r="3829" spans="1:9" x14ac:dyDescent="0.25">
      <c r="A3829" s="7" t="s">
        <v>707</v>
      </c>
      <c r="B3829" s="8" t="s">
        <v>749</v>
      </c>
      <c r="C3829" s="17">
        <v>2017</v>
      </c>
      <c r="D3829" s="9">
        <v>4.9798850574712654</v>
      </c>
      <c r="E3829" s="9">
        <v>6.1231875602072892</v>
      </c>
      <c r="F3829" s="9">
        <v>9.9629629629629637</v>
      </c>
      <c r="G3829" s="9"/>
      <c r="H3829" s="9"/>
      <c r="I3829" s="9"/>
    </row>
    <row r="3830" spans="1:9" x14ac:dyDescent="0.25">
      <c r="A3830" s="10" t="s">
        <v>707</v>
      </c>
      <c r="B3830" s="11" t="s">
        <v>749</v>
      </c>
      <c r="C3830" s="18">
        <v>2019</v>
      </c>
      <c r="D3830" s="12">
        <v>5.3719806763285023</v>
      </c>
      <c r="E3830" s="12">
        <v>8.0871003307607499</v>
      </c>
      <c r="F3830" s="12">
        <v>22.944444444444443</v>
      </c>
      <c r="G3830" s="12"/>
      <c r="H3830" s="12"/>
      <c r="I3830" s="12"/>
    </row>
    <row r="3831" spans="1:9" x14ac:dyDescent="0.25">
      <c r="A3831" s="7" t="s">
        <v>707</v>
      </c>
      <c r="B3831" s="8" t="s">
        <v>750</v>
      </c>
      <c r="C3831" s="17">
        <v>2015</v>
      </c>
      <c r="D3831" s="9"/>
      <c r="E3831" s="9"/>
      <c r="F3831" s="9"/>
      <c r="G3831" s="9"/>
      <c r="H3831" s="9"/>
      <c r="I3831" s="9"/>
    </row>
    <row r="3832" spans="1:9" x14ac:dyDescent="0.25">
      <c r="A3832" s="7" t="s">
        <v>707</v>
      </c>
      <c r="B3832" s="8" t="s">
        <v>750</v>
      </c>
      <c r="C3832" s="17">
        <v>2016</v>
      </c>
      <c r="D3832" s="9">
        <v>13.307377857862532</v>
      </c>
      <c r="E3832" s="9">
        <v>11.322861698596418</v>
      </c>
      <c r="F3832" s="9">
        <v>11.7409120122636</v>
      </c>
      <c r="G3832" s="9">
        <v>14.620967741935482</v>
      </c>
      <c r="H3832" s="9"/>
      <c r="I3832" s="9"/>
    </row>
    <row r="3833" spans="1:9" x14ac:dyDescent="0.25">
      <c r="A3833" s="7" t="s">
        <v>707</v>
      </c>
      <c r="B3833" s="8" t="s">
        <v>750</v>
      </c>
      <c r="C3833" s="17">
        <v>2017</v>
      </c>
      <c r="D3833" s="9">
        <v>10.954842829960947</v>
      </c>
      <c r="E3833" s="9">
        <v>11.576873620169811</v>
      </c>
      <c r="F3833" s="9">
        <v>11.95952905457102</v>
      </c>
      <c r="G3833" s="9">
        <v>16.588261648745522</v>
      </c>
      <c r="H3833" s="9"/>
      <c r="I3833" s="9"/>
    </row>
    <row r="3834" spans="1:9" x14ac:dyDescent="0.25">
      <c r="A3834" s="7" t="s">
        <v>707</v>
      </c>
      <c r="B3834" s="8" t="s">
        <v>750</v>
      </c>
      <c r="C3834" s="17">
        <v>2018</v>
      </c>
      <c r="D3834" s="9">
        <v>10.058152110320863</v>
      </c>
      <c r="E3834" s="9">
        <v>10.914878435824182</v>
      </c>
      <c r="F3834" s="9">
        <v>11.077378290321287</v>
      </c>
      <c r="G3834" s="9">
        <v>12.416469941348975</v>
      </c>
      <c r="H3834" s="9"/>
      <c r="I3834" s="9"/>
    </row>
    <row r="3835" spans="1:9" x14ac:dyDescent="0.25">
      <c r="A3835" s="10" t="s">
        <v>707</v>
      </c>
      <c r="B3835" s="11" t="s">
        <v>750</v>
      </c>
      <c r="C3835" s="18">
        <v>2019</v>
      </c>
      <c r="D3835" s="12">
        <v>21.713224368499258</v>
      </c>
      <c r="E3835" s="12">
        <v>24.024718649517684</v>
      </c>
      <c r="F3835" s="12">
        <v>23.847198641765704</v>
      </c>
      <c r="G3835" s="12">
        <v>32.936</v>
      </c>
      <c r="H3835" s="12">
        <v>56.666666666666664</v>
      </c>
      <c r="I3835" s="12"/>
    </row>
    <row r="3836" spans="1:9" x14ac:dyDescent="0.25">
      <c r="A3836" s="7" t="s">
        <v>707</v>
      </c>
      <c r="B3836" s="8" t="s">
        <v>751</v>
      </c>
      <c r="C3836" s="17">
        <v>2017</v>
      </c>
      <c r="D3836" s="9">
        <v>5.6634614833582262</v>
      </c>
      <c r="E3836" s="9">
        <v>7.689127460310762</v>
      </c>
      <c r="F3836" s="9"/>
      <c r="G3836" s="9"/>
      <c r="H3836" s="9"/>
      <c r="I3836" s="9"/>
    </row>
    <row r="3837" spans="1:9" x14ac:dyDescent="0.25">
      <c r="A3837" s="7" t="s">
        <v>707</v>
      </c>
      <c r="B3837" s="8" t="s">
        <v>751</v>
      </c>
      <c r="C3837" s="17">
        <v>2018</v>
      </c>
      <c r="D3837" s="9">
        <v>5.6483915114303889</v>
      </c>
      <c r="E3837" s="9">
        <v>8.1107292663827124</v>
      </c>
      <c r="F3837" s="9"/>
      <c r="G3837" s="9"/>
      <c r="H3837" s="9"/>
      <c r="I3837" s="9"/>
    </row>
    <row r="3838" spans="1:9" x14ac:dyDescent="0.25">
      <c r="A3838" s="10" t="s">
        <v>707</v>
      </c>
      <c r="B3838" s="11" t="s">
        <v>751</v>
      </c>
      <c r="C3838" s="18">
        <v>2019</v>
      </c>
      <c r="D3838" s="12">
        <v>11.52536231884058</v>
      </c>
      <c r="E3838" s="12">
        <v>14.91921726041144</v>
      </c>
      <c r="F3838" s="12"/>
      <c r="G3838" s="12"/>
      <c r="H3838" s="12"/>
      <c r="I3838" s="12"/>
    </row>
    <row r="3839" spans="1:9" x14ac:dyDescent="0.25">
      <c r="A3839" s="10" t="s">
        <v>707</v>
      </c>
      <c r="B3839" s="11" t="s">
        <v>751</v>
      </c>
      <c r="C3839" s="18">
        <v>2020</v>
      </c>
      <c r="D3839" s="12">
        <v>5.7578125</v>
      </c>
      <c r="E3839" s="12">
        <v>7.965065502183406</v>
      </c>
      <c r="F3839" s="12"/>
      <c r="G3839" s="12"/>
      <c r="H3839" s="12"/>
      <c r="I3839" s="12"/>
    </row>
    <row r="3840" spans="1:9" x14ac:dyDescent="0.25">
      <c r="A3840" s="7" t="s">
        <v>707</v>
      </c>
      <c r="B3840" s="8" t="s">
        <v>752</v>
      </c>
      <c r="C3840" s="17">
        <v>2015</v>
      </c>
      <c r="D3840" s="9">
        <v>10.068085367426562</v>
      </c>
      <c r="E3840" s="9"/>
      <c r="F3840" s="9"/>
      <c r="G3840" s="9"/>
      <c r="H3840" s="9"/>
      <c r="I3840" s="9"/>
    </row>
    <row r="3841" spans="1:9" x14ac:dyDescent="0.25">
      <c r="A3841" s="7" t="s">
        <v>707</v>
      </c>
      <c r="B3841" s="8" t="s">
        <v>752</v>
      </c>
      <c r="C3841" s="17">
        <v>2016</v>
      </c>
      <c r="D3841" s="9">
        <v>9.7772399900331575</v>
      </c>
      <c r="E3841" s="9"/>
      <c r="F3841" s="9"/>
      <c r="G3841" s="9"/>
      <c r="H3841" s="9"/>
      <c r="I3841" s="9"/>
    </row>
    <row r="3842" spans="1:9" x14ac:dyDescent="0.25">
      <c r="A3842" s="7" t="s">
        <v>707</v>
      </c>
      <c r="B3842" s="8" t="s">
        <v>752</v>
      </c>
      <c r="C3842" s="17">
        <v>2017</v>
      </c>
      <c r="D3842" s="9">
        <v>9.6749807858510266</v>
      </c>
      <c r="E3842" s="9"/>
      <c r="F3842" s="9"/>
      <c r="G3842" s="9"/>
      <c r="H3842" s="9"/>
      <c r="I3842" s="9"/>
    </row>
    <row r="3843" spans="1:9" x14ac:dyDescent="0.25">
      <c r="A3843" s="10" t="s">
        <v>707</v>
      </c>
      <c r="B3843" s="11" t="s">
        <v>752</v>
      </c>
      <c r="C3843" s="18">
        <v>2019</v>
      </c>
      <c r="D3843" s="12">
        <v>19.268135206988227</v>
      </c>
      <c r="E3843" s="12"/>
      <c r="F3843" s="12"/>
      <c r="G3843" s="12"/>
      <c r="H3843" s="12"/>
      <c r="I3843" s="12"/>
    </row>
    <row r="3844" spans="1:9" x14ac:dyDescent="0.25">
      <c r="A3844" s="10" t="s">
        <v>707</v>
      </c>
      <c r="B3844" s="11" t="s">
        <v>752</v>
      </c>
      <c r="C3844" s="18">
        <v>2020</v>
      </c>
      <c r="D3844" s="12">
        <v>18.767726161369193</v>
      </c>
      <c r="E3844" s="12"/>
      <c r="F3844" s="12"/>
      <c r="G3844" s="12"/>
      <c r="H3844" s="12"/>
      <c r="I3844" s="12"/>
    </row>
    <row r="3845" spans="1:9" x14ac:dyDescent="0.25">
      <c r="A3845" s="7" t="s">
        <v>707</v>
      </c>
      <c r="B3845" s="8" t="s">
        <v>753</v>
      </c>
      <c r="C3845" s="17">
        <v>2015</v>
      </c>
      <c r="D3845" s="9"/>
      <c r="E3845" s="9"/>
      <c r="F3845" s="9">
        <v>33</v>
      </c>
      <c r="G3845" s="9">
        <v>18</v>
      </c>
      <c r="H3845" s="9"/>
      <c r="I3845" s="9"/>
    </row>
    <row r="3846" spans="1:9" x14ac:dyDescent="0.25">
      <c r="A3846" s="7" t="s">
        <v>707</v>
      </c>
      <c r="B3846" s="8" t="s">
        <v>753</v>
      </c>
      <c r="C3846" s="17">
        <v>2016</v>
      </c>
      <c r="D3846" s="9"/>
      <c r="E3846" s="9"/>
      <c r="F3846" s="9">
        <v>45.5</v>
      </c>
      <c r="G3846" s="9">
        <v>15.428571428571429</v>
      </c>
      <c r="H3846" s="9"/>
      <c r="I3846" s="9"/>
    </row>
    <row r="3847" spans="1:9" x14ac:dyDescent="0.25">
      <c r="A3847" s="7" t="s">
        <v>707</v>
      </c>
      <c r="B3847" s="8" t="s">
        <v>753</v>
      </c>
      <c r="C3847" s="17">
        <v>2017</v>
      </c>
      <c r="D3847" s="9"/>
      <c r="E3847" s="9"/>
      <c r="F3847" s="9"/>
      <c r="G3847" s="9">
        <v>25</v>
      </c>
      <c r="H3847" s="9"/>
      <c r="I3847" s="9"/>
    </row>
    <row r="3848" spans="1:9" x14ac:dyDescent="0.25">
      <c r="A3848" s="7" t="s">
        <v>707</v>
      </c>
      <c r="B3848" s="8" t="s">
        <v>754</v>
      </c>
      <c r="C3848" s="17">
        <v>2015</v>
      </c>
      <c r="D3848" s="9">
        <v>10.164546967369548</v>
      </c>
      <c r="E3848" s="9">
        <v>10.431996799786157</v>
      </c>
      <c r="F3848" s="9">
        <v>9.6969148456863543</v>
      </c>
      <c r="G3848" s="9"/>
      <c r="H3848" s="9"/>
      <c r="I3848" s="9"/>
    </row>
    <row r="3849" spans="1:9" x14ac:dyDescent="0.25">
      <c r="A3849" s="7" t="s">
        <v>707</v>
      </c>
      <c r="B3849" s="8" t="s">
        <v>754</v>
      </c>
      <c r="C3849" s="17">
        <v>2016</v>
      </c>
      <c r="D3849" s="9">
        <v>9.2236940888256687</v>
      </c>
      <c r="E3849" s="9">
        <v>9.5026120962506919</v>
      </c>
      <c r="F3849" s="9">
        <v>9.1897754329004346</v>
      </c>
      <c r="G3849" s="9"/>
      <c r="H3849" s="9"/>
      <c r="I3849" s="9"/>
    </row>
    <row r="3850" spans="1:9" x14ac:dyDescent="0.25">
      <c r="A3850" s="7" t="s">
        <v>707</v>
      </c>
      <c r="B3850" s="8" t="s">
        <v>754</v>
      </c>
      <c r="C3850" s="17">
        <v>2017</v>
      </c>
      <c r="D3850" s="9">
        <v>9.2308254610886191</v>
      </c>
      <c r="E3850" s="9">
        <v>9.2850448662892671</v>
      </c>
      <c r="F3850" s="9">
        <v>8.8178785415627541</v>
      </c>
      <c r="G3850" s="9"/>
      <c r="H3850" s="9"/>
      <c r="I3850" s="9"/>
    </row>
    <row r="3851" spans="1:9" x14ac:dyDescent="0.25">
      <c r="A3851" s="7" t="s">
        <v>707</v>
      </c>
      <c r="B3851" s="8" t="s">
        <v>754</v>
      </c>
      <c r="C3851" s="17">
        <v>2018</v>
      </c>
      <c r="D3851" s="9">
        <v>8.4031250000000011</v>
      </c>
      <c r="E3851" s="9">
        <v>9.3456658448188925</v>
      </c>
      <c r="F3851" s="9">
        <v>8.2872084413180289</v>
      </c>
      <c r="G3851" s="9"/>
      <c r="H3851" s="9"/>
      <c r="I3851" s="9"/>
    </row>
    <row r="3852" spans="1:9" x14ac:dyDescent="0.25">
      <c r="A3852" s="10" t="s">
        <v>707</v>
      </c>
      <c r="B3852" s="11" t="s">
        <v>754</v>
      </c>
      <c r="C3852" s="18">
        <v>2019</v>
      </c>
      <c r="D3852" s="12">
        <v>17.676528599605522</v>
      </c>
      <c r="E3852" s="12">
        <v>16.685925925925925</v>
      </c>
      <c r="F3852" s="12">
        <v>17.406799531066824</v>
      </c>
      <c r="G3852" s="12"/>
      <c r="H3852" s="12"/>
      <c r="I3852" s="12"/>
    </row>
    <row r="3853" spans="1:9" x14ac:dyDescent="0.25">
      <c r="A3853" s="10" t="s">
        <v>707</v>
      </c>
      <c r="B3853" s="11" t="s">
        <v>754</v>
      </c>
      <c r="C3853" s="18">
        <v>2020</v>
      </c>
      <c r="D3853" s="12">
        <v>9.7179487179487172</v>
      </c>
      <c r="E3853" s="12">
        <v>9.5311041990668741</v>
      </c>
      <c r="F3853" s="12">
        <v>9.8980392156862749</v>
      </c>
      <c r="G3853" s="12"/>
      <c r="H3853" s="12"/>
      <c r="I3853" s="12"/>
    </row>
    <row r="3854" spans="1:9" x14ac:dyDescent="0.25">
      <c r="A3854" s="7" t="s">
        <v>707</v>
      </c>
      <c r="B3854" s="8" t="s">
        <v>755</v>
      </c>
      <c r="C3854" s="17">
        <v>2015</v>
      </c>
      <c r="D3854" s="9">
        <v>16.707490903918949</v>
      </c>
      <c r="E3854" s="9">
        <v>13.626401947473456</v>
      </c>
      <c r="F3854" s="9">
        <v>13.707483867733194</v>
      </c>
      <c r="G3854" s="9">
        <v>13.296263725090876</v>
      </c>
      <c r="H3854" s="9">
        <v>29.712631171350782</v>
      </c>
      <c r="I3854" s="9">
        <v>23.637196283500234</v>
      </c>
    </row>
    <row r="3855" spans="1:9" x14ac:dyDescent="0.25">
      <c r="A3855" s="7" t="s">
        <v>707</v>
      </c>
      <c r="B3855" s="8" t="s">
        <v>755</v>
      </c>
      <c r="C3855" s="17">
        <v>2016</v>
      </c>
      <c r="D3855" s="9">
        <v>24.388003798038238</v>
      </c>
      <c r="E3855" s="9">
        <v>13.330627294787272</v>
      </c>
      <c r="F3855" s="9">
        <v>13.184768170083084</v>
      </c>
      <c r="G3855" s="9">
        <v>11.794159157898974</v>
      </c>
      <c r="H3855" s="9">
        <v>28.028184005923737</v>
      </c>
      <c r="I3855" s="9">
        <v>19.935386201538098</v>
      </c>
    </row>
    <row r="3856" spans="1:9" x14ac:dyDescent="0.25">
      <c r="A3856" s="7" t="s">
        <v>707</v>
      </c>
      <c r="B3856" s="8" t="s">
        <v>755</v>
      </c>
      <c r="C3856" s="17">
        <v>2017</v>
      </c>
      <c r="D3856" s="9">
        <v>15.231731536813589</v>
      </c>
      <c r="E3856" s="9">
        <v>12.914717125226829</v>
      </c>
      <c r="F3856" s="9">
        <v>12.959272852595548</v>
      </c>
      <c r="G3856" s="9">
        <v>12.032278664654386</v>
      </c>
      <c r="H3856" s="9">
        <v>26.962306125082975</v>
      </c>
      <c r="I3856" s="9">
        <v>18.865574983968987</v>
      </c>
    </row>
    <row r="3857" spans="1:9" x14ac:dyDescent="0.25">
      <c r="A3857" s="7" t="s">
        <v>707</v>
      </c>
      <c r="B3857" s="8" t="s">
        <v>755</v>
      </c>
      <c r="C3857" s="17">
        <v>2018</v>
      </c>
      <c r="D3857" s="9">
        <v>13.86724518252514</v>
      </c>
      <c r="E3857" s="9">
        <v>11.480426873765465</v>
      </c>
      <c r="F3857" s="9">
        <v>12.632166929571481</v>
      </c>
      <c r="G3857" s="9">
        <v>10.701459970476474</v>
      </c>
      <c r="H3857" s="9">
        <v>27.712499999999999</v>
      </c>
      <c r="I3857" s="9">
        <v>15.711992372706659</v>
      </c>
    </row>
    <row r="3858" spans="1:9" x14ac:dyDescent="0.25">
      <c r="A3858" s="10" t="s">
        <v>707</v>
      </c>
      <c r="B3858" s="11" t="s">
        <v>755</v>
      </c>
      <c r="C3858" s="18">
        <v>2019</v>
      </c>
      <c r="D3858" s="12">
        <v>15.637960022417337</v>
      </c>
      <c r="E3858" s="12">
        <v>11.507194765337735</v>
      </c>
      <c r="F3858" s="12">
        <v>12.906057692896463</v>
      </c>
      <c r="G3858" s="12">
        <v>13.28722669735328</v>
      </c>
      <c r="H3858" s="12">
        <v>20.582853486884197</v>
      </c>
      <c r="I3858" s="12">
        <v>38.80494416133579</v>
      </c>
    </row>
    <row r="3859" spans="1:9" x14ac:dyDescent="0.25">
      <c r="A3859" s="10" t="s">
        <v>707</v>
      </c>
      <c r="B3859" s="11" t="s">
        <v>755</v>
      </c>
      <c r="C3859" s="18">
        <v>2020</v>
      </c>
      <c r="D3859" s="12">
        <v>10.222222222222221</v>
      </c>
      <c r="E3859" s="12">
        <v>15.093333333333334</v>
      </c>
      <c r="F3859" s="12">
        <v>11.733333333333333</v>
      </c>
      <c r="G3859" s="12"/>
      <c r="H3859" s="12"/>
      <c r="I3859" s="12">
        <v>23.420843672456577</v>
      </c>
    </row>
    <row r="3860" spans="1:9" x14ac:dyDescent="0.25">
      <c r="A3860" s="7" t="s">
        <v>707</v>
      </c>
      <c r="B3860" s="8" t="s">
        <v>756</v>
      </c>
      <c r="C3860" s="17">
        <v>2015</v>
      </c>
      <c r="D3860" s="9">
        <v>17.528333129066194</v>
      </c>
      <c r="E3860" s="9">
        <v>12.53733895980325</v>
      </c>
      <c r="F3860" s="9">
        <v>12.943768227242527</v>
      </c>
      <c r="G3860" s="9"/>
      <c r="H3860" s="9"/>
      <c r="I3860" s="9"/>
    </row>
    <row r="3861" spans="1:9" x14ac:dyDescent="0.25">
      <c r="A3861" s="7" t="s">
        <v>707</v>
      </c>
      <c r="B3861" s="8" t="s">
        <v>756</v>
      </c>
      <c r="C3861" s="17">
        <v>2016</v>
      </c>
      <c r="D3861" s="9">
        <v>14.925999267653408</v>
      </c>
      <c r="E3861" s="9">
        <v>11.74580606339684</v>
      </c>
      <c r="F3861" s="9">
        <v>12.653963491615258</v>
      </c>
      <c r="G3861" s="9"/>
      <c r="H3861" s="9"/>
      <c r="I3861" s="9"/>
    </row>
    <row r="3862" spans="1:9" x14ac:dyDescent="0.25">
      <c r="A3862" s="7" t="s">
        <v>707</v>
      </c>
      <c r="B3862" s="8" t="s">
        <v>756</v>
      </c>
      <c r="C3862" s="17">
        <v>2017</v>
      </c>
      <c r="D3862" s="9">
        <v>6.575550579617258</v>
      </c>
      <c r="E3862" s="9">
        <v>11.537755788751175</v>
      </c>
      <c r="F3862" s="9">
        <v>13.146195938922297</v>
      </c>
      <c r="G3862" s="9"/>
      <c r="H3862" s="9"/>
      <c r="I3862" s="9"/>
    </row>
    <row r="3863" spans="1:9" x14ac:dyDescent="0.25">
      <c r="A3863" s="7" t="s">
        <v>707</v>
      </c>
      <c r="B3863" s="8" t="s">
        <v>756</v>
      </c>
      <c r="C3863" s="17">
        <v>2018</v>
      </c>
      <c r="D3863" s="9">
        <v>7.5212716111512465</v>
      </c>
      <c r="E3863" s="9">
        <v>11.722495602256052</v>
      </c>
      <c r="F3863" s="9">
        <v>13.353952776762878</v>
      </c>
      <c r="G3863" s="9"/>
      <c r="H3863" s="9"/>
      <c r="I3863" s="9"/>
    </row>
    <row r="3864" spans="1:9" x14ac:dyDescent="0.25">
      <c r="A3864" s="10" t="s">
        <v>707</v>
      </c>
      <c r="B3864" s="11" t="s">
        <v>756</v>
      </c>
      <c r="C3864" s="18">
        <v>2019</v>
      </c>
      <c r="D3864" s="12">
        <v>13.142389525368248</v>
      </c>
      <c r="E3864" s="12">
        <v>21.477931341952743</v>
      </c>
      <c r="F3864" s="12">
        <v>19.13063063063063</v>
      </c>
      <c r="G3864" s="12"/>
      <c r="H3864" s="12"/>
      <c r="I3864" s="12"/>
    </row>
    <row r="3865" spans="1:9" x14ac:dyDescent="0.25">
      <c r="A3865" s="10" t="s">
        <v>707</v>
      </c>
      <c r="B3865" s="11" t="s">
        <v>756</v>
      </c>
      <c r="C3865" s="18">
        <v>2020</v>
      </c>
      <c r="D3865" s="12">
        <v>6.9257425742574261</v>
      </c>
      <c r="E3865" s="12">
        <v>10.500711237553343</v>
      </c>
      <c r="F3865" s="12">
        <v>10.328358208955224</v>
      </c>
      <c r="G3865" s="12"/>
      <c r="H3865" s="12"/>
      <c r="I3865" s="12"/>
    </row>
    <row r="3866" spans="1:9" x14ac:dyDescent="0.25">
      <c r="A3866" s="7" t="s">
        <v>707</v>
      </c>
      <c r="B3866" s="8" t="s">
        <v>757</v>
      </c>
      <c r="C3866" s="17">
        <v>2015</v>
      </c>
      <c r="D3866" s="9">
        <v>10.050984615367405</v>
      </c>
      <c r="E3866" s="9">
        <v>10.603354431781916</v>
      </c>
      <c r="F3866" s="9">
        <v>12.089356463295312</v>
      </c>
      <c r="G3866" s="9"/>
      <c r="H3866" s="9"/>
      <c r="I3866" s="9"/>
    </row>
    <row r="3867" spans="1:9" x14ac:dyDescent="0.25">
      <c r="A3867" s="7" t="s">
        <v>707</v>
      </c>
      <c r="B3867" s="8" t="s">
        <v>757</v>
      </c>
      <c r="C3867" s="17">
        <v>2016</v>
      </c>
      <c r="D3867" s="9">
        <v>11.107816540099382</v>
      </c>
      <c r="E3867" s="9">
        <v>10.423084995991205</v>
      </c>
      <c r="F3867" s="9">
        <v>11.414099808670098</v>
      </c>
      <c r="G3867" s="9"/>
      <c r="H3867" s="9"/>
      <c r="I3867" s="9"/>
    </row>
    <row r="3868" spans="1:9" x14ac:dyDescent="0.25">
      <c r="A3868" s="7" t="s">
        <v>707</v>
      </c>
      <c r="B3868" s="8" t="s">
        <v>757</v>
      </c>
      <c r="C3868" s="17">
        <v>2017</v>
      </c>
      <c r="D3868" s="9">
        <v>11.853713499642341</v>
      </c>
      <c r="E3868" s="9">
        <v>10.464893785522463</v>
      </c>
      <c r="F3868" s="9">
        <v>11.246564505787633</v>
      </c>
      <c r="G3868" s="9"/>
      <c r="H3868" s="9"/>
      <c r="I3868" s="9"/>
    </row>
    <row r="3869" spans="1:9" x14ac:dyDescent="0.25">
      <c r="A3869" s="7" t="s">
        <v>707</v>
      </c>
      <c r="B3869" s="8" t="s">
        <v>757</v>
      </c>
      <c r="C3869" s="17">
        <v>2018</v>
      </c>
      <c r="D3869" s="9"/>
      <c r="E3869" s="9"/>
      <c r="F3869" s="9"/>
      <c r="G3869" s="9"/>
      <c r="H3869" s="9"/>
      <c r="I3869" s="9"/>
    </row>
    <row r="3870" spans="1:9" x14ac:dyDescent="0.25">
      <c r="A3870" s="7" t="s">
        <v>707</v>
      </c>
      <c r="B3870" s="8" t="s">
        <v>758</v>
      </c>
      <c r="C3870" s="17">
        <v>2015</v>
      </c>
      <c r="D3870" s="9">
        <v>12.317207291533384</v>
      </c>
      <c r="E3870" s="9">
        <v>12.20329049964907</v>
      </c>
      <c r="F3870" s="9"/>
      <c r="G3870" s="9"/>
      <c r="H3870" s="9"/>
      <c r="I3870" s="9"/>
    </row>
    <row r="3871" spans="1:9" x14ac:dyDescent="0.25">
      <c r="A3871" s="7" t="s">
        <v>707</v>
      </c>
      <c r="B3871" s="8" t="s">
        <v>758</v>
      </c>
      <c r="C3871" s="17">
        <v>2016</v>
      </c>
      <c r="D3871" s="9">
        <v>14.605045684721818</v>
      </c>
      <c r="E3871" s="9">
        <v>14.9737700282327</v>
      </c>
      <c r="F3871" s="9"/>
      <c r="G3871" s="9"/>
      <c r="H3871" s="9"/>
      <c r="I3871" s="9"/>
    </row>
    <row r="3872" spans="1:9" x14ac:dyDescent="0.25">
      <c r="A3872" s="7" t="s">
        <v>707</v>
      </c>
      <c r="B3872" s="8" t="s">
        <v>759</v>
      </c>
      <c r="C3872" s="17">
        <v>2015</v>
      </c>
      <c r="D3872" s="9">
        <v>20</v>
      </c>
      <c r="E3872" s="9">
        <v>20</v>
      </c>
      <c r="F3872" s="9">
        <v>20</v>
      </c>
      <c r="G3872" s="9"/>
      <c r="H3872" s="9"/>
      <c r="I3872" s="9"/>
    </row>
    <row r="3873" spans="1:9" x14ac:dyDescent="0.25">
      <c r="A3873" s="7" t="s">
        <v>707</v>
      </c>
      <c r="B3873" s="8" t="s">
        <v>759</v>
      </c>
      <c r="C3873" s="17">
        <v>2016</v>
      </c>
      <c r="D3873" s="9">
        <v>20</v>
      </c>
      <c r="E3873" s="9">
        <v>20</v>
      </c>
      <c r="F3873" s="9">
        <v>20</v>
      </c>
      <c r="G3873" s="9"/>
      <c r="H3873" s="9"/>
      <c r="I3873" s="9"/>
    </row>
    <row r="3874" spans="1:9" x14ac:dyDescent="0.25">
      <c r="A3874" s="7" t="s">
        <v>707</v>
      </c>
      <c r="B3874" s="8" t="s">
        <v>759</v>
      </c>
      <c r="C3874" s="17">
        <v>2017</v>
      </c>
      <c r="D3874" s="9">
        <v>20</v>
      </c>
      <c r="E3874" s="9">
        <v>20</v>
      </c>
      <c r="F3874" s="9">
        <v>20</v>
      </c>
      <c r="G3874" s="9"/>
      <c r="H3874" s="9"/>
      <c r="I3874" s="9"/>
    </row>
    <row r="3875" spans="1:9" x14ac:dyDescent="0.25">
      <c r="A3875" s="7" t="s">
        <v>707</v>
      </c>
      <c r="B3875" s="8" t="s">
        <v>759</v>
      </c>
      <c r="C3875" s="17">
        <v>2018</v>
      </c>
      <c r="D3875" s="9">
        <v>20</v>
      </c>
      <c r="E3875" s="9">
        <v>20</v>
      </c>
      <c r="F3875" s="9">
        <v>20</v>
      </c>
      <c r="G3875" s="9"/>
      <c r="H3875" s="9"/>
      <c r="I3875" s="9"/>
    </row>
    <row r="3876" spans="1:9" x14ac:dyDescent="0.25">
      <c r="A3876" s="10" t="s">
        <v>707</v>
      </c>
      <c r="B3876" s="11" t="s">
        <v>759</v>
      </c>
      <c r="C3876" s="18">
        <v>2019</v>
      </c>
      <c r="D3876" s="12">
        <v>36.92307692307692</v>
      </c>
      <c r="E3876" s="12">
        <v>36.92307692307692</v>
      </c>
      <c r="F3876" s="12">
        <v>36.92307692307692</v>
      </c>
      <c r="G3876" s="12"/>
      <c r="H3876" s="12"/>
      <c r="I3876" s="12"/>
    </row>
    <row r="3877" spans="1:9" x14ac:dyDescent="0.25">
      <c r="A3877" s="10" t="s">
        <v>707</v>
      </c>
      <c r="B3877" s="11" t="s">
        <v>759</v>
      </c>
      <c r="C3877" s="18">
        <v>2020</v>
      </c>
      <c r="D3877" s="12">
        <v>20</v>
      </c>
      <c r="E3877" s="12">
        <v>20</v>
      </c>
      <c r="F3877" s="12">
        <v>20</v>
      </c>
      <c r="G3877" s="12"/>
      <c r="H3877" s="12"/>
      <c r="I3877" s="12"/>
    </row>
    <row r="3878" spans="1:9" x14ac:dyDescent="0.25">
      <c r="A3878" s="7" t="s">
        <v>707</v>
      </c>
      <c r="B3878" s="8" t="s">
        <v>94</v>
      </c>
      <c r="C3878" s="17">
        <v>2016</v>
      </c>
      <c r="D3878" s="9">
        <v>18.023571965881867</v>
      </c>
      <c r="E3878" s="9"/>
      <c r="F3878" s="9"/>
      <c r="G3878" s="9"/>
      <c r="H3878" s="9"/>
      <c r="I3878" s="9"/>
    </row>
    <row r="3879" spans="1:9" x14ac:dyDescent="0.25">
      <c r="A3879" s="7" t="s">
        <v>707</v>
      </c>
      <c r="B3879" s="8" t="s">
        <v>94</v>
      </c>
      <c r="C3879" s="17">
        <v>2017</v>
      </c>
      <c r="D3879" s="9">
        <v>20.758880306877511</v>
      </c>
      <c r="E3879" s="9">
        <v>14.607477882246284</v>
      </c>
      <c r="F3879" s="9">
        <v>12.856001310834074</v>
      </c>
      <c r="G3879" s="9">
        <v>15.570707070707067</v>
      </c>
      <c r="H3879" s="9"/>
      <c r="I3879" s="9"/>
    </row>
    <row r="3880" spans="1:9" x14ac:dyDescent="0.25">
      <c r="A3880" s="7" t="s">
        <v>707</v>
      </c>
      <c r="B3880" s="8" t="s">
        <v>94</v>
      </c>
      <c r="C3880" s="17">
        <v>2018</v>
      </c>
      <c r="D3880" s="9">
        <v>18.553534762430797</v>
      </c>
      <c r="E3880" s="9">
        <v>14.472905624642749</v>
      </c>
      <c r="F3880" s="9">
        <v>12.989785009145599</v>
      </c>
      <c r="G3880" s="9">
        <v>16.83636363636364</v>
      </c>
      <c r="H3880" s="9"/>
      <c r="I3880" s="9"/>
    </row>
    <row r="3881" spans="1:9" x14ac:dyDescent="0.25">
      <c r="A3881" s="10" t="s">
        <v>707</v>
      </c>
      <c r="B3881" s="11" t="s">
        <v>94</v>
      </c>
      <c r="C3881" s="18">
        <v>2019</v>
      </c>
      <c r="D3881" s="12">
        <v>16.950094161958567</v>
      </c>
      <c r="E3881" s="12">
        <v>14.576587578506629</v>
      </c>
      <c r="F3881" s="12">
        <v>13.138798826617261</v>
      </c>
      <c r="G3881" s="12">
        <v>14.025</v>
      </c>
      <c r="H3881" s="12"/>
      <c r="I3881" s="12"/>
    </row>
    <row r="3882" spans="1:9" x14ac:dyDescent="0.25">
      <c r="A3882" s="10" t="s">
        <v>707</v>
      </c>
      <c r="B3882" s="11" t="s">
        <v>94</v>
      </c>
      <c r="C3882" s="18">
        <v>2020</v>
      </c>
      <c r="D3882" s="12">
        <v>16.701818181818183</v>
      </c>
      <c r="E3882" s="12">
        <v>15.047026279391424</v>
      </c>
      <c r="F3882" s="12">
        <v>12.542606516290727</v>
      </c>
      <c r="G3882" s="12">
        <v>15.45</v>
      </c>
      <c r="H3882" s="12"/>
      <c r="I3882" s="12"/>
    </row>
    <row r="3883" spans="1:9" x14ac:dyDescent="0.25">
      <c r="A3883" s="7" t="s">
        <v>707</v>
      </c>
      <c r="B3883" s="8" t="s">
        <v>141</v>
      </c>
      <c r="C3883" s="17">
        <v>2015</v>
      </c>
      <c r="D3883" s="9">
        <v>4.4385848694316428</v>
      </c>
      <c r="E3883" s="9">
        <v>4.2413090439161047</v>
      </c>
      <c r="F3883" s="9">
        <v>8.571428571428573</v>
      </c>
      <c r="G3883" s="9">
        <v>1</v>
      </c>
      <c r="H3883" s="9">
        <v>1</v>
      </c>
      <c r="I3883" s="9"/>
    </row>
    <row r="3884" spans="1:9" x14ac:dyDescent="0.25">
      <c r="A3884" s="7" t="s">
        <v>707</v>
      </c>
      <c r="B3884" s="8" t="s">
        <v>141</v>
      </c>
      <c r="C3884" s="17">
        <v>2016</v>
      </c>
      <c r="D3884" s="9">
        <v>4.7211785899909717</v>
      </c>
      <c r="E3884" s="9">
        <v>4.6101320122845291</v>
      </c>
      <c r="F3884" s="9">
        <v>8.0515873015873023</v>
      </c>
      <c r="G3884" s="9"/>
      <c r="H3884" s="9"/>
      <c r="I3884" s="9"/>
    </row>
    <row r="3885" spans="1:9" x14ac:dyDescent="0.25">
      <c r="A3885" s="7" t="s">
        <v>707</v>
      </c>
      <c r="B3885" s="8" t="s">
        <v>141</v>
      </c>
      <c r="C3885" s="17">
        <v>2017</v>
      </c>
      <c r="D3885" s="9">
        <v>4.3600836010213326</v>
      </c>
      <c r="E3885" s="9">
        <v>4.4188276855103021</v>
      </c>
      <c r="F3885" s="9">
        <v>7.2638888888888893</v>
      </c>
      <c r="G3885" s="9"/>
      <c r="H3885" s="9"/>
      <c r="I3885" s="9"/>
    </row>
    <row r="3886" spans="1:9" x14ac:dyDescent="0.25">
      <c r="A3886" s="7" t="s">
        <v>707</v>
      </c>
      <c r="B3886" s="8" t="s">
        <v>141</v>
      </c>
      <c r="C3886" s="17">
        <v>2018</v>
      </c>
      <c r="D3886" s="9">
        <v>3.2968421052631585</v>
      </c>
      <c r="E3886" s="9">
        <v>3.62453637660485</v>
      </c>
      <c r="F3886" s="9">
        <v>5.4333333333333327</v>
      </c>
      <c r="G3886" s="9"/>
      <c r="H3886" s="9"/>
      <c r="I3886" s="9"/>
    </row>
    <row r="3887" spans="1:9" x14ac:dyDescent="0.25">
      <c r="A3887" s="10" t="s">
        <v>707</v>
      </c>
      <c r="B3887" s="11" t="s">
        <v>141</v>
      </c>
      <c r="C3887" s="18">
        <v>2019</v>
      </c>
      <c r="D3887" s="12">
        <v>4.454813622955216</v>
      </c>
      <c r="E3887" s="12">
        <v>5.0440495422724823</v>
      </c>
      <c r="F3887" s="12">
        <v>6.2857142857142856</v>
      </c>
      <c r="G3887" s="12"/>
      <c r="H3887" s="12"/>
      <c r="I3887" s="12"/>
    </row>
    <row r="3888" spans="1:9" x14ac:dyDescent="0.25">
      <c r="A3888" s="7" t="s">
        <v>707</v>
      </c>
      <c r="B3888" s="8" t="s">
        <v>760</v>
      </c>
      <c r="C3888" s="17">
        <v>2015</v>
      </c>
      <c r="D3888" s="9">
        <v>1.80176151576689</v>
      </c>
      <c r="E3888" s="9">
        <v>1.9350833419554878</v>
      </c>
      <c r="F3888" s="9"/>
      <c r="G3888" s="9"/>
      <c r="H3888" s="9"/>
      <c r="I3888" s="9"/>
    </row>
    <row r="3889" spans="1:9" x14ac:dyDescent="0.25">
      <c r="A3889" s="7" t="s">
        <v>707</v>
      </c>
      <c r="B3889" s="8" t="s">
        <v>760</v>
      </c>
      <c r="C3889" s="17">
        <v>2016</v>
      </c>
      <c r="D3889" s="9">
        <v>0.98529411764705888</v>
      </c>
      <c r="E3889" s="9">
        <v>1.1363636363636365</v>
      </c>
      <c r="F3889" s="9"/>
      <c r="G3889" s="9"/>
      <c r="H3889" s="9"/>
      <c r="I3889" s="9"/>
    </row>
    <row r="3890" spans="1:9" x14ac:dyDescent="0.25">
      <c r="A3890" s="7" t="s">
        <v>707</v>
      </c>
      <c r="B3890" s="8" t="s">
        <v>760</v>
      </c>
      <c r="C3890" s="17">
        <v>2017</v>
      </c>
      <c r="D3890" s="9">
        <v>6.5956725146198822</v>
      </c>
      <c r="E3890" s="9">
        <v>17.836054082311566</v>
      </c>
      <c r="F3890" s="9"/>
      <c r="G3890" s="9"/>
      <c r="H3890" s="9"/>
      <c r="I3890" s="9"/>
    </row>
    <row r="3891" spans="1:9" x14ac:dyDescent="0.25">
      <c r="A3891" s="7" t="s">
        <v>707</v>
      </c>
      <c r="B3891" s="8" t="s">
        <v>760</v>
      </c>
      <c r="C3891" s="17">
        <v>2018</v>
      </c>
      <c r="D3891" s="9"/>
      <c r="E3891" s="9"/>
      <c r="F3891" s="9"/>
      <c r="G3891" s="9"/>
      <c r="H3891" s="9"/>
      <c r="I3891" s="9"/>
    </row>
    <row r="3892" spans="1:9" x14ac:dyDescent="0.25">
      <c r="A3892" s="7" t="s">
        <v>707</v>
      </c>
      <c r="B3892" s="8" t="s">
        <v>761</v>
      </c>
      <c r="C3892" s="17">
        <v>2015</v>
      </c>
      <c r="D3892" s="9">
        <v>11.508187401359081</v>
      </c>
      <c r="E3892" s="9">
        <v>11.821295266772905</v>
      </c>
      <c r="F3892" s="9">
        <v>12.038084964097147</v>
      </c>
      <c r="G3892" s="9">
        <v>11.553440539221754</v>
      </c>
      <c r="H3892" s="9">
        <v>17.447391232239102</v>
      </c>
      <c r="I3892" s="9"/>
    </row>
    <row r="3893" spans="1:9" x14ac:dyDescent="0.25">
      <c r="A3893" s="7" t="s">
        <v>707</v>
      </c>
      <c r="B3893" s="8" t="s">
        <v>761</v>
      </c>
      <c r="C3893" s="17">
        <v>2016</v>
      </c>
      <c r="D3893" s="9">
        <v>11.870920745347966</v>
      </c>
      <c r="E3893" s="9">
        <v>11.528781728979338</v>
      </c>
      <c r="F3893" s="9">
        <v>11.420065929699211</v>
      </c>
      <c r="G3893" s="9">
        <v>10.918508735616051</v>
      </c>
      <c r="H3893" s="9">
        <v>14.806833566760039</v>
      </c>
      <c r="I3893" s="9"/>
    </row>
    <row r="3894" spans="1:9" x14ac:dyDescent="0.25">
      <c r="A3894" s="7" t="s">
        <v>707</v>
      </c>
      <c r="B3894" s="8" t="s">
        <v>761</v>
      </c>
      <c r="C3894" s="17">
        <v>2017</v>
      </c>
      <c r="D3894" s="9">
        <v>12.066689863329755</v>
      </c>
      <c r="E3894" s="9">
        <v>11.654906667798144</v>
      </c>
      <c r="F3894" s="9">
        <v>11.103935984538273</v>
      </c>
      <c r="G3894" s="9">
        <v>10.755223689561491</v>
      </c>
      <c r="H3894" s="9">
        <v>14.350140056022409</v>
      </c>
      <c r="I3894" s="9"/>
    </row>
    <row r="3895" spans="1:9" x14ac:dyDescent="0.25">
      <c r="A3895" s="7" t="s">
        <v>707</v>
      </c>
      <c r="B3895" s="8" t="s">
        <v>761</v>
      </c>
      <c r="C3895" s="17">
        <v>2018</v>
      </c>
      <c r="D3895" s="9">
        <v>10.855014727560576</v>
      </c>
      <c r="E3895" s="9">
        <v>11.117073019645092</v>
      </c>
      <c r="F3895" s="9">
        <v>10.974756551490923</v>
      </c>
      <c r="G3895" s="9">
        <v>10.512363738280841</v>
      </c>
      <c r="H3895" s="9">
        <v>15.444177671068427</v>
      </c>
      <c r="I3895" s="9"/>
    </row>
    <row r="3896" spans="1:9" x14ac:dyDescent="0.25">
      <c r="A3896" s="10" t="s">
        <v>707</v>
      </c>
      <c r="B3896" s="11" t="s">
        <v>761</v>
      </c>
      <c r="C3896" s="18">
        <v>2019</v>
      </c>
      <c r="D3896" s="12">
        <v>21.296582138919515</v>
      </c>
      <c r="E3896" s="12">
        <v>19.785765287907381</v>
      </c>
      <c r="F3896" s="12">
        <v>19.544338335607094</v>
      </c>
      <c r="G3896" s="12">
        <v>18.478435131131828</v>
      </c>
      <c r="H3896" s="12">
        <v>23.337859007832897</v>
      </c>
      <c r="I3896" s="12"/>
    </row>
    <row r="3897" spans="1:9" x14ac:dyDescent="0.25">
      <c r="A3897" s="10" t="s">
        <v>707</v>
      </c>
      <c r="B3897" s="11" t="s">
        <v>761</v>
      </c>
      <c r="C3897" s="18">
        <v>2020</v>
      </c>
      <c r="D3897" s="12">
        <v>10.755927475592747</v>
      </c>
      <c r="E3897" s="12">
        <v>10.550437536908788</v>
      </c>
      <c r="F3897" s="12">
        <v>7.4989739855696032</v>
      </c>
      <c r="G3897" s="12">
        <v>7.3689463955637704</v>
      </c>
      <c r="H3897" s="12">
        <v>8.8681318681318686</v>
      </c>
      <c r="I3897" s="12"/>
    </row>
    <row r="3898" spans="1:9" x14ac:dyDescent="0.25">
      <c r="A3898" s="10" t="s">
        <v>707</v>
      </c>
      <c r="B3898" s="11" t="s">
        <v>762</v>
      </c>
      <c r="C3898" s="18">
        <v>2019</v>
      </c>
      <c r="D3898" s="12">
        <v>4.0542372881355933</v>
      </c>
      <c r="E3898" s="12">
        <v>4.5018382352941178</v>
      </c>
      <c r="F3898" s="12"/>
      <c r="G3898" s="12"/>
      <c r="H3898" s="12"/>
      <c r="I3898" s="12"/>
    </row>
    <row r="3899" spans="1:9" x14ac:dyDescent="0.25">
      <c r="A3899" s="7" t="s">
        <v>707</v>
      </c>
      <c r="B3899" s="8" t="s">
        <v>763</v>
      </c>
      <c r="C3899" s="17">
        <v>2015</v>
      </c>
      <c r="D3899" s="9">
        <v>0.63373889268626116</v>
      </c>
      <c r="E3899" s="9">
        <v>5.1239275228783493E-2</v>
      </c>
      <c r="F3899" s="9"/>
      <c r="G3899" s="9"/>
      <c r="H3899" s="9"/>
      <c r="I3899" s="9"/>
    </row>
    <row r="3900" spans="1:9" x14ac:dyDescent="0.25">
      <c r="A3900" s="7" t="s">
        <v>707</v>
      </c>
      <c r="B3900" s="8" t="s">
        <v>763</v>
      </c>
      <c r="C3900" s="17">
        <v>2016</v>
      </c>
      <c r="D3900" s="9">
        <v>0.61148977604673815</v>
      </c>
      <c r="E3900" s="9">
        <v>5.113636363636364E-2</v>
      </c>
      <c r="F3900" s="9"/>
      <c r="G3900" s="9"/>
      <c r="H3900" s="9"/>
      <c r="I3900" s="9"/>
    </row>
    <row r="3901" spans="1:9" x14ac:dyDescent="0.25">
      <c r="A3901" s="7" t="s">
        <v>707</v>
      </c>
      <c r="B3901" s="8" t="s">
        <v>763</v>
      </c>
      <c r="C3901" s="17">
        <v>2017</v>
      </c>
      <c r="D3901" s="9"/>
      <c r="E3901" s="9"/>
      <c r="F3901" s="9"/>
      <c r="G3901" s="9"/>
      <c r="H3901" s="9"/>
      <c r="I3901" s="9"/>
    </row>
    <row r="3902" spans="1:9" x14ac:dyDescent="0.25">
      <c r="A3902" s="7" t="s">
        <v>707</v>
      </c>
      <c r="B3902" s="8" t="s">
        <v>763</v>
      </c>
      <c r="C3902" s="17">
        <v>2018</v>
      </c>
      <c r="D3902" s="9"/>
      <c r="E3902" s="9"/>
      <c r="F3902" s="9"/>
      <c r="G3902" s="9"/>
      <c r="H3902" s="9"/>
      <c r="I3902" s="9"/>
    </row>
    <row r="3903" spans="1:9" x14ac:dyDescent="0.25">
      <c r="A3903" s="10" t="s">
        <v>707</v>
      </c>
      <c r="B3903" s="11" t="s">
        <v>763</v>
      </c>
      <c r="C3903" s="18">
        <v>2019</v>
      </c>
      <c r="D3903" s="12">
        <v>12.877358490566039</v>
      </c>
      <c r="E3903" s="12">
        <v>12.897637795275591</v>
      </c>
      <c r="F3903" s="12"/>
      <c r="G3903" s="12"/>
      <c r="H3903" s="12"/>
      <c r="I3903" s="12"/>
    </row>
    <row r="3904" spans="1:9" x14ac:dyDescent="0.25">
      <c r="A3904" s="10" t="s">
        <v>707</v>
      </c>
      <c r="B3904" s="11" t="s">
        <v>763</v>
      </c>
      <c r="C3904" s="18">
        <v>2020</v>
      </c>
      <c r="D3904" s="12">
        <v>13.432432432432432</v>
      </c>
      <c r="E3904" s="12">
        <v>10.736842105263158</v>
      </c>
      <c r="F3904" s="12"/>
      <c r="G3904" s="12"/>
      <c r="H3904" s="12"/>
      <c r="I3904" s="12"/>
    </row>
    <row r="3905" spans="1:9" x14ac:dyDescent="0.25">
      <c r="A3905" s="7" t="s">
        <v>707</v>
      </c>
      <c r="B3905" s="8" t="s">
        <v>684</v>
      </c>
      <c r="C3905" s="17">
        <v>2015</v>
      </c>
      <c r="D3905" s="9"/>
      <c r="E3905" s="9"/>
      <c r="F3905" s="9"/>
      <c r="G3905" s="9"/>
      <c r="H3905" s="9"/>
      <c r="I3905" s="9"/>
    </row>
    <row r="3906" spans="1:9" x14ac:dyDescent="0.25">
      <c r="A3906" s="7" t="s">
        <v>707</v>
      </c>
      <c r="B3906" s="8" t="s">
        <v>684</v>
      </c>
      <c r="C3906" s="17">
        <v>2016</v>
      </c>
      <c r="D3906" s="9"/>
      <c r="E3906" s="9"/>
      <c r="F3906" s="9"/>
      <c r="G3906" s="9"/>
      <c r="H3906" s="9"/>
      <c r="I3906" s="9"/>
    </row>
    <row r="3907" spans="1:9" x14ac:dyDescent="0.25">
      <c r="A3907" s="7" t="s">
        <v>707</v>
      </c>
      <c r="B3907" s="8" t="s">
        <v>684</v>
      </c>
      <c r="C3907" s="17">
        <v>2017</v>
      </c>
      <c r="D3907" s="9"/>
      <c r="E3907" s="9"/>
      <c r="F3907" s="9"/>
      <c r="G3907" s="9"/>
      <c r="H3907" s="9"/>
      <c r="I3907" s="9"/>
    </row>
    <row r="3908" spans="1:9" x14ac:dyDescent="0.25">
      <c r="A3908" s="7" t="s">
        <v>707</v>
      </c>
      <c r="B3908" s="8" t="s">
        <v>684</v>
      </c>
      <c r="C3908" s="17">
        <v>2018</v>
      </c>
      <c r="D3908" s="9"/>
      <c r="E3908" s="9"/>
      <c r="F3908" s="9"/>
      <c r="G3908" s="9"/>
      <c r="H3908" s="9"/>
      <c r="I3908" s="9"/>
    </row>
    <row r="3909" spans="1:9" x14ac:dyDescent="0.25">
      <c r="A3909" s="7" t="s">
        <v>707</v>
      </c>
      <c r="B3909" s="8" t="s">
        <v>764</v>
      </c>
      <c r="C3909" s="17">
        <v>2015</v>
      </c>
      <c r="D3909" s="9">
        <v>18.217576120969863</v>
      </c>
      <c r="E3909" s="9">
        <v>16.227305907892696</v>
      </c>
      <c r="F3909" s="9">
        <v>16.408247710537072</v>
      </c>
      <c r="G3909" s="9">
        <v>9.6083333333333325</v>
      </c>
      <c r="H3909" s="9"/>
      <c r="I3909" s="9"/>
    </row>
    <row r="3910" spans="1:9" x14ac:dyDescent="0.25">
      <c r="A3910" s="7" t="s">
        <v>707</v>
      </c>
      <c r="B3910" s="8" t="s">
        <v>764</v>
      </c>
      <c r="C3910" s="17">
        <v>2016</v>
      </c>
      <c r="D3910" s="9">
        <v>16.014918654228897</v>
      </c>
      <c r="E3910" s="9">
        <v>15.548030348693997</v>
      </c>
      <c r="F3910" s="9">
        <v>15.647253221509077</v>
      </c>
      <c r="G3910" s="9">
        <v>13.715277777777777</v>
      </c>
      <c r="H3910" s="9"/>
      <c r="I3910" s="9"/>
    </row>
    <row r="3911" spans="1:9" x14ac:dyDescent="0.25">
      <c r="A3911" s="7" t="s">
        <v>707</v>
      </c>
      <c r="B3911" s="8" t="s">
        <v>764</v>
      </c>
      <c r="C3911" s="17">
        <v>2017</v>
      </c>
      <c r="D3911" s="9">
        <v>14.133573883930486</v>
      </c>
      <c r="E3911" s="9">
        <v>15.227688725491406</v>
      </c>
      <c r="F3911" s="9">
        <v>15.260038383471517</v>
      </c>
      <c r="G3911" s="9">
        <v>15.277777777777773</v>
      </c>
      <c r="H3911" s="9"/>
      <c r="I3911" s="9"/>
    </row>
    <row r="3912" spans="1:9" x14ac:dyDescent="0.25">
      <c r="A3912" s="7" t="s">
        <v>707</v>
      </c>
      <c r="B3912" s="8" t="s">
        <v>764</v>
      </c>
      <c r="C3912" s="17">
        <v>2018</v>
      </c>
      <c r="D3912" s="9">
        <v>14.830293254148025</v>
      </c>
      <c r="E3912" s="9">
        <v>15.35058914850295</v>
      </c>
      <c r="F3912" s="9">
        <v>14.321348666666433</v>
      </c>
      <c r="G3912" s="9">
        <v>16.939393939393938</v>
      </c>
      <c r="H3912" s="9"/>
      <c r="I3912" s="9"/>
    </row>
    <row r="3913" spans="1:9" x14ac:dyDescent="0.25">
      <c r="A3913" s="10" t="s">
        <v>707</v>
      </c>
      <c r="B3913" s="11" t="s">
        <v>764</v>
      </c>
      <c r="C3913" s="18">
        <v>2019</v>
      </c>
      <c r="D3913" s="12">
        <v>14.252224441619756</v>
      </c>
      <c r="E3913" s="12">
        <v>15.130979551912059</v>
      </c>
      <c r="F3913" s="12">
        <v>14.040881763527054</v>
      </c>
      <c r="G3913" s="12">
        <v>10.818181818181818</v>
      </c>
      <c r="H3913" s="12"/>
      <c r="I3913" s="12"/>
    </row>
    <row r="3914" spans="1:9" x14ac:dyDescent="0.25">
      <c r="A3914" s="10" t="s">
        <v>707</v>
      </c>
      <c r="B3914" s="11" t="s">
        <v>764</v>
      </c>
      <c r="C3914" s="18">
        <v>2020</v>
      </c>
      <c r="D3914" s="12">
        <v>14.44234592445328</v>
      </c>
      <c r="E3914" s="12">
        <v>15.249043123245725</v>
      </c>
      <c r="F3914" s="12">
        <v>14.056463595839524</v>
      </c>
      <c r="G3914" s="12">
        <v>8.6666666666666661</v>
      </c>
      <c r="H3914" s="12"/>
      <c r="I3914" s="12"/>
    </row>
    <row r="3915" spans="1:9" x14ac:dyDescent="0.25">
      <c r="A3915" s="7" t="s">
        <v>707</v>
      </c>
      <c r="B3915" s="8" t="s">
        <v>110</v>
      </c>
      <c r="C3915" s="17">
        <v>2015</v>
      </c>
      <c r="D3915" s="9">
        <v>4.1538447209576184</v>
      </c>
      <c r="E3915" s="9">
        <v>15.107554417413576</v>
      </c>
      <c r="F3915" s="9">
        <v>25.518518518518519</v>
      </c>
      <c r="G3915" s="9"/>
      <c r="H3915" s="9"/>
      <c r="I3915" s="9">
        <v>35.85</v>
      </c>
    </row>
    <row r="3916" spans="1:9" x14ac:dyDescent="0.25">
      <c r="A3916" s="7" t="s">
        <v>707</v>
      </c>
      <c r="B3916" s="8" t="s">
        <v>110</v>
      </c>
      <c r="C3916" s="17">
        <v>2016</v>
      </c>
      <c r="D3916" s="9">
        <v>3.8659320750157988</v>
      </c>
      <c r="E3916" s="9">
        <v>11.434027777777777</v>
      </c>
      <c r="F3916" s="9">
        <v>26.666666666666664</v>
      </c>
      <c r="G3916" s="9"/>
      <c r="H3916" s="9"/>
      <c r="I3916" s="9"/>
    </row>
    <row r="3917" spans="1:9" x14ac:dyDescent="0.25">
      <c r="A3917" s="7" t="s">
        <v>707</v>
      </c>
      <c r="B3917" s="8" t="s">
        <v>110</v>
      </c>
      <c r="C3917" s="17">
        <v>2017</v>
      </c>
      <c r="D3917" s="9">
        <v>3.4417965607021679</v>
      </c>
      <c r="E3917" s="9">
        <v>10.578859924271784</v>
      </c>
      <c r="F3917" s="9">
        <v>13.027777777777779</v>
      </c>
      <c r="G3917" s="9"/>
      <c r="H3917" s="9"/>
      <c r="I3917" s="9">
        <v>35.68181818181818</v>
      </c>
    </row>
    <row r="3918" spans="1:9" x14ac:dyDescent="0.25">
      <c r="A3918" s="7" t="s">
        <v>707</v>
      </c>
      <c r="B3918" s="8" t="s">
        <v>110</v>
      </c>
      <c r="C3918" s="17">
        <v>2018</v>
      </c>
      <c r="D3918" s="9">
        <v>2.4186425814106736</v>
      </c>
      <c r="E3918" s="9">
        <v>9.115066146378604</v>
      </c>
      <c r="F3918" s="9">
        <v>17</v>
      </c>
      <c r="G3918" s="9"/>
      <c r="H3918" s="9"/>
      <c r="I3918" s="9">
        <v>28.318181818181817</v>
      </c>
    </row>
    <row r="3919" spans="1:9" x14ac:dyDescent="0.25">
      <c r="A3919" s="10" t="s">
        <v>707</v>
      </c>
      <c r="B3919" s="11" t="s">
        <v>110</v>
      </c>
      <c r="C3919" s="18">
        <v>2019</v>
      </c>
      <c r="D3919" s="12">
        <v>4.001607717041801</v>
      </c>
      <c r="E3919" s="12">
        <v>17.682656826568266</v>
      </c>
      <c r="F3919" s="12">
        <v>38.256410256410255</v>
      </c>
      <c r="G3919" s="12"/>
      <c r="H3919" s="12"/>
      <c r="I3919" s="12">
        <v>48.111888111888113</v>
      </c>
    </row>
    <row r="3920" spans="1:9" x14ac:dyDescent="0.25">
      <c r="A3920" s="10" t="s">
        <v>707</v>
      </c>
      <c r="B3920" s="11" t="s">
        <v>110</v>
      </c>
      <c r="C3920" s="18">
        <v>2020</v>
      </c>
      <c r="D3920" s="12">
        <v>1.5041666666666667</v>
      </c>
      <c r="E3920" s="12">
        <v>8.9594594594594597</v>
      </c>
      <c r="F3920" s="12">
        <v>12.166666666666666</v>
      </c>
      <c r="G3920" s="12"/>
      <c r="H3920" s="12"/>
      <c r="I3920" s="12"/>
    </row>
    <row r="3921" spans="1:9" x14ac:dyDescent="0.25">
      <c r="A3921" s="7" t="s">
        <v>707</v>
      </c>
      <c r="B3921" s="8" t="s">
        <v>765</v>
      </c>
      <c r="C3921" s="17">
        <v>2015</v>
      </c>
      <c r="D3921" s="9">
        <v>15</v>
      </c>
      <c r="E3921" s="9">
        <v>15</v>
      </c>
      <c r="F3921" s="9"/>
      <c r="G3921" s="9">
        <v>15</v>
      </c>
      <c r="H3921" s="9"/>
      <c r="I3921" s="9"/>
    </row>
    <row r="3922" spans="1:9" x14ac:dyDescent="0.25">
      <c r="A3922" s="7" t="s">
        <v>707</v>
      </c>
      <c r="B3922" s="8" t="s">
        <v>765</v>
      </c>
      <c r="C3922" s="17">
        <v>2016</v>
      </c>
      <c r="D3922" s="9">
        <v>15</v>
      </c>
      <c r="E3922" s="9">
        <v>15</v>
      </c>
      <c r="F3922" s="9"/>
      <c r="G3922" s="9">
        <v>15</v>
      </c>
      <c r="H3922" s="9"/>
      <c r="I3922" s="9"/>
    </row>
    <row r="3923" spans="1:9" x14ac:dyDescent="0.25">
      <c r="A3923" s="7" t="s">
        <v>707</v>
      </c>
      <c r="B3923" s="8" t="s">
        <v>765</v>
      </c>
      <c r="C3923" s="17">
        <v>2017</v>
      </c>
      <c r="D3923" s="9">
        <v>12.872615803814712</v>
      </c>
      <c r="E3923" s="9">
        <v>14.148809523809524</v>
      </c>
      <c r="F3923" s="9"/>
      <c r="G3923" s="9"/>
      <c r="H3923" s="9"/>
      <c r="I3923" s="9"/>
    </row>
    <row r="3924" spans="1:9" x14ac:dyDescent="0.25">
      <c r="A3924" s="7" t="s">
        <v>707</v>
      </c>
      <c r="B3924" s="8" t="s">
        <v>766</v>
      </c>
      <c r="C3924" s="17">
        <v>2015</v>
      </c>
      <c r="D3924" s="9">
        <v>11.591346494001113</v>
      </c>
      <c r="E3924" s="9">
        <v>12.522061549421181</v>
      </c>
      <c r="F3924" s="9">
        <v>14.46078431372549</v>
      </c>
      <c r="G3924" s="9">
        <v>17.696428571428573</v>
      </c>
      <c r="H3924" s="9">
        <v>6.1111111111111107</v>
      </c>
      <c r="I3924" s="9">
        <v>34.857142857142854</v>
      </c>
    </row>
    <row r="3925" spans="1:9" x14ac:dyDescent="0.25">
      <c r="A3925" s="7" t="s">
        <v>707</v>
      </c>
      <c r="B3925" s="8" t="s">
        <v>766</v>
      </c>
      <c r="C3925" s="17">
        <v>2016</v>
      </c>
      <c r="D3925" s="9">
        <v>12.68623949579832</v>
      </c>
      <c r="E3925" s="9">
        <v>12.843613544879238</v>
      </c>
      <c r="F3925" s="9">
        <v>18.107142857142858</v>
      </c>
      <c r="G3925" s="9">
        <v>18.666666666666668</v>
      </c>
      <c r="H3925" s="9">
        <v>6.166666666666667</v>
      </c>
      <c r="I3925" s="9">
        <v>32.5625</v>
      </c>
    </row>
    <row r="3926" spans="1:9" x14ac:dyDescent="0.25">
      <c r="A3926" s="7" t="s">
        <v>707</v>
      </c>
      <c r="B3926" s="8" t="s">
        <v>766</v>
      </c>
      <c r="C3926" s="17">
        <v>2017</v>
      </c>
      <c r="D3926" s="9">
        <v>11.435433016181678</v>
      </c>
      <c r="E3926" s="9">
        <v>11.596155444239978</v>
      </c>
      <c r="F3926" s="9">
        <v>17.776190476190475</v>
      </c>
      <c r="G3926" s="9">
        <v>18.833333333333332</v>
      </c>
      <c r="H3926" s="9">
        <v>5.5</v>
      </c>
      <c r="I3926" s="9">
        <v>30.0625</v>
      </c>
    </row>
    <row r="3927" spans="1:9" x14ac:dyDescent="0.25">
      <c r="A3927" s="7" t="s">
        <v>707</v>
      </c>
      <c r="B3927" s="8" t="s">
        <v>766</v>
      </c>
      <c r="C3927" s="17">
        <v>2018</v>
      </c>
      <c r="D3927" s="9">
        <v>10.710027100271004</v>
      </c>
      <c r="E3927" s="9">
        <v>11.272318436193018</v>
      </c>
      <c r="F3927" s="9">
        <v>14.305555555555552</v>
      </c>
      <c r="G3927" s="9">
        <v>21.181818181818183</v>
      </c>
      <c r="H3927" s="9">
        <v>9</v>
      </c>
      <c r="I3927" s="9">
        <v>27.142857142857142</v>
      </c>
    </row>
    <row r="3928" spans="1:9" x14ac:dyDescent="0.25">
      <c r="A3928" s="10" t="s">
        <v>707</v>
      </c>
      <c r="B3928" s="11" t="s">
        <v>766</v>
      </c>
      <c r="C3928" s="18">
        <v>2019</v>
      </c>
      <c r="D3928" s="12">
        <v>21.532562385879487</v>
      </c>
      <c r="E3928" s="12">
        <v>19.95642919744585</v>
      </c>
      <c r="F3928" s="12">
        <v>31.663265306122447</v>
      </c>
      <c r="G3928" s="12">
        <v>18.53846153846154</v>
      </c>
      <c r="H3928" s="12">
        <v>12</v>
      </c>
      <c r="I3928" s="12">
        <v>56.615384615384613</v>
      </c>
    </row>
    <row r="3929" spans="1:9" x14ac:dyDescent="0.25">
      <c r="A3929" s="7" t="s">
        <v>707</v>
      </c>
      <c r="B3929" s="8" t="s">
        <v>767</v>
      </c>
      <c r="C3929" s="17">
        <v>2015</v>
      </c>
      <c r="D3929" s="9">
        <v>16.447331372495196</v>
      </c>
      <c r="E3929" s="9">
        <v>12.810596492364242</v>
      </c>
      <c r="F3929" s="9">
        <v>13.619571104116673</v>
      </c>
      <c r="G3929" s="9">
        <v>14.921086631930839</v>
      </c>
      <c r="H3929" s="9">
        <v>26.032077783155714</v>
      </c>
      <c r="I3929" s="9"/>
    </row>
    <row r="3930" spans="1:9" x14ac:dyDescent="0.25">
      <c r="A3930" s="7" t="s">
        <v>707</v>
      </c>
      <c r="B3930" s="8" t="s">
        <v>767</v>
      </c>
      <c r="C3930" s="17">
        <v>2016</v>
      </c>
      <c r="D3930" s="9">
        <v>12.291275191375066</v>
      </c>
      <c r="E3930" s="9">
        <v>10.211710301566805</v>
      </c>
      <c r="F3930" s="9">
        <v>10.444499598515575</v>
      </c>
      <c r="G3930" s="9">
        <v>11.339129157590044</v>
      </c>
      <c r="H3930" s="9">
        <v>18.687165775401073</v>
      </c>
      <c r="I3930" s="9"/>
    </row>
    <row r="3931" spans="1:9" x14ac:dyDescent="0.25">
      <c r="A3931" s="7" t="s">
        <v>707</v>
      </c>
      <c r="B3931" s="8" t="s">
        <v>767</v>
      </c>
      <c r="C3931" s="17">
        <v>2017</v>
      </c>
      <c r="D3931" s="9">
        <v>11.902827886555563</v>
      </c>
      <c r="E3931" s="9">
        <v>10.396937131030043</v>
      </c>
      <c r="F3931" s="9">
        <v>10.268738441784675</v>
      </c>
      <c r="G3931" s="9">
        <v>11.182271845526772</v>
      </c>
      <c r="H3931" s="9">
        <v>16.342721463585434</v>
      </c>
      <c r="I3931" s="9"/>
    </row>
    <row r="3932" spans="1:9" x14ac:dyDescent="0.25">
      <c r="A3932" s="7" t="s">
        <v>707</v>
      </c>
      <c r="B3932" s="8" t="s">
        <v>767</v>
      </c>
      <c r="C3932" s="17">
        <v>2018</v>
      </c>
      <c r="D3932" s="9">
        <v>11.965378947658683</v>
      </c>
      <c r="E3932" s="9">
        <v>10.020018404590989</v>
      </c>
      <c r="F3932" s="9">
        <v>9.9751326707846069</v>
      </c>
      <c r="G3932" s="9">
        <v>11.108693596167484</v>
      </c>
      <c r="H3932" s="9">
        <v>15.353015448603683</v>
      </c>
      <c r="I3932" s="9"/>
    </row>
    <row r="3933" spans="1:9" x14ac:dyDescent="0.25">
      <c r="A3933" s="10" t="s">
        <v>707</v>
      </c>
      <c r="B3933" s="11" t="s">
        <v>767</v>
      </c>
      <c r="C3933" s="18">
        <v>2019</v>
      </c>
      <c r="D3933" s="12">
        <v>21.988069673109042</v>
      </c>
      <c r="E3933" s="12">
        <v>17.962148470481264</v>
      </c>
      <c r="F3933" s="12">
        <v>17.983939537080776</v>
      </c>
      <c r="G3933" s="12">
        <v>20.580511402902555</v>
      </c>
      <c r="H3933" s="12">
        <v>26.805970149253731</v>
      </c>
      <c r="I3933" s="12"/>
    </row>
    <row r="3934" spans="1:9" x14ac:dyDescent="0.25">
      <c r="A3934" s="10" t="s">
        <v>707</v>
      </c>
      <c r="B3934" s="11" t="s">
        <v>767</v>
      </c>
      <c r="C3934" s="18">
        <v>2020</v>
      </c>
      <c r="D3934" s="12">
        <v>13.227926078028748</v>
      </c>
      <c r="E3934" s="12">
        <v>10.148752024121951</v>
      </c>
      <c r="F3934" s="12">
        <v>9.9225233501760837</v>
      </c>
      <c r="G3934" s="12">
        <v>11.18349299926308</v>
      </c>
      <c r="H3934" s="12">
        <v>17.953488372093023</v>
      </c>
      <c r="I3934" s="12"/>
    </row>
    <row r="3935" spans="1:9" x14ac:dyDescent="0.25">
      <c r="A3935" s="7" t="s">
        <v>707</v>
      </c>
      <c r="B3935" s="8" t="s">
        <v>768</v>
      </c>
      <c r="C3935" s="17">
        <v>2015</v>
      </c>
      <c r="D3935" s="9">
        <v>10.428247157471793</v>
      </c>
      <c r="E3935" s="9">
        <v>8.6673148901980621</v>
      </c>
      <c r="F3935" s="9">
        <v>10.397447855762033</v>
      </c>
      <c r="G3935" s="9"/>
      <c r="H3935" s="9"/>
      <c r="I3935" s="9"/>
    </row>
    <row r="3936" spans="1:9" x14ac:dyDescent="0.25">
      <c r="A3936" s="7" t="s">
        <v>707</v>
      </c>
      <c r="B3936" s="8" t="s">
        <v>768</v>
      </c>
      <c r="C3936" s="17">
        <v>2016</v>
      </c>
      <c r="D3936" s="9">
        <v>11.974931986249558</v>
      </c>
      <c r="E3936" s="9">
        <v>7.3516226074436579</v>
      </c>
      <c r="F3936" s="9">
        <v>9.3660674542544466</v>
      </c>
      <c r="G3936" s="9"/>
      <c r="H3936" s="9"/>
      <c r="I3936" s="9"/>
    </row>
    <row r="3937" spans="1:9" x14ac:dyDescent="0.25">
      <c r="A3937" s="7" t="s">
        <v>707</v>
      </c>
      <c r="B3937" s="8" t="s">
        <v>768</v>
      </c>
      <c r="C3937" s="17">
        <v>2017</v>
      </c>
      <c r="D3937" s="9">
        <v>8.2360417694194243</v>
      </c>
      <c r="E3937" s="9">
        <v>6.9821172435592791</v>
      </c>
      <c r="F3937" s="9">
        <v>7.9775428008331124</v>
      </c>
      <c r="G3937" s="9"/>
      <c r="H3937" s="9"/>
      <c r="I3937" s="9"/>
    </row>
    <row r="3938" spans="1:9" x14ac:dyDescent="0.25">
      <c r="A3938" s="7" t="s">
        <v>707</v>
      </c>
      <c r="B3938" s="8" t="s">
        <v>768</v>
      </c>
      <c r="C3938" s="17">
        <v>2018</v>
      </c>
      <c r="D3938" s="9">
        <v>7.9900884300801991</v>
      </c>
      <c r="E3938" s="9">
        <v>6.8990571400520135</v>
      </c>
      <c r="F3938" s="9">
        <v>7.9226602176661078</v>
      </c>
      <c r="G3938" s="9"/>
      <c r="H3938" s="9"/>
      <c r="I3938" s="9"/>
    </row>
    <row r="3939" spans="1:9" x14ac:dyDescent="0.25">
      <c r="A3939" s="10" t="s">
        <v>707</v>
      </c>
      <c r="B3939" s="11" t="s">
        <v>768</v>
      </c>
      <c r="C3939" s="18">
        <v>2019</v>
      </c>
      <c r="D3939" s="12">
        <v>13.329470752089136</v>
      </c>
      <c r="E3939" s="12">
        <v>13.308512863417695</v>
      </c>
      <c r="F3939" s="12">
        <v>15.955137920581995</v>
      </c>
      <c r="G3939" s="12"/>
      <c r="H3939" s="12"/>
      <c r="I3939" s="12"/>
    </row>
    <row r="3940" spans="1:9" x14ac:dyDescent="0.25">
      <c r="A3940" s="7" t="s">
        <v>707</v>
      </c>
      <c r="B3940" s="8" t="s">
        <v>775</v>
      </c>
      <c r="C3940" s="17">
        <v>2015</v>
      </c>
      <c r="D3940" s="9"/>
      <c r="E3940" s="9"/>
      <c r="F3940" s="9"/>
      <c r="G3940" s="9"/>
      <c r="H3940" s="9"/>
      <c r="I3940" s="9"/>
    </row>
    <row r="3941" spans="1:9" x14ac:dyDescent="0.25">
      <c r="A3941" s="7" t="s">
        <v>707</v>
      </c>
      <c r="B3941" s="8" t="s">
        <v>775</v>
      </c>
      <c r="C3941" s="17">
        <v>2016</v>
      </c>
      <c r="D3941" s="9"/>
      <c r="E3941" s="9"/>
      <c r="F3941" s="9"/>
      <c r="G3941" s="9"/>
      <c r="H3941" s="9"/>
      <c r="I3941" s="9"/>
    </row>
    <row r="3942" spans="1:9" x14ac:dyDescent="0.25">
      <c r="A3942" s="7" t="s">
        <v>707</v>
      </c>
      <c r="B3942" s="8" t="s">
        <v>775</v>
      </c>
      <c r="C3942" s="17">
        <v>2017</v>
      </c>
      <c r="D3942" s="9"/>
      <c r="E3942" s="9"/>
      <c r="F3942" s="9"/>
      <c r="G3942" s="9"/>
      <c r="H3942" s="9"/>
      <c r="I3942" s="9"/>
    </row>
    <row r="3943" spans="1:9" x14ac:dyDescent="0.25">
      <c r="A3943" s="7" t="s">
        <v>707</v>
      </c>
      <c r="B3943" s="8" t="s">
        <v>775</v>
      </c>
      <c r="C3943" s="17">
        <v>2018</v>
      </c>
      <c r="D3943" s="9"/>
      <c r="E3943" s="9"/>
      <c r="F3943" s="9"/>
      <c r="G3943" s="9"/>
      <c r="H3943" s="9"/>
      <c r="I3943" s="9"/>
    </row>
    <row r="3944" spans="1:9" x14ac:dyDescent="0.25">
      <c r="A3944" s="7" t="s">
        <v>707</v>
      </c>
      <c r="B3944" s="8" t="s">
        <v>769</v>
      </c>
      <c r="C3944" s="17">
        <v>2015</v>
      </c>
      <c r="D3944" s="9">
        <v>10.283097643097642</v>
      </c>
      <c r="E3944" s="9">
        <v>14.391502539328627</v>
      </c>
      <c r="F3944" s="9">
        <v>16.386121753937847</v>
      </c>
      <c r="G3944" s="9"/>
      <c r="H3944" s="9"/>
      <c r="I3944" s="9"/>
    </row>
    <row r="3945" spans="1:9" x14ac:dyDescent="0.25">
      <c r="A3945" s="7" t="s">
        <v>707</v>
      </c>
      <c r="B3945" s="8" t="s">
        <v>769</v>
      </c>
      <c r="C3945" s="17">
        <v>2016</v>
      </c>
      <c r="D3945" s="9">
        <v>10.699333333333332</v>
      </c>
      <c r="E3945" s="9">
        <v>13.485470085470084</v>
      </c>
      <c r="F3945" s="9">
        <v>13.50344827586207</v>
      </c>
      <c r="G3945" s="9"/>
      <c r="H3945" s="9"/>
      <c r="I3945" s="9"/>
    </row>
    <row r="3946" spans="1:9" x14ac:dyDescent="0.25">
      <c r="A3946" s="7" t="s">
        <v>707</v>
      </c>
      <c r="B3946" s="8" t="s">
        <v>769</v>
      </c>
      <c r="C3946" s="17">
        <v>2017</v>
      </c>
      <c r="D3946" s="9">
        <v>10.421792885878947</v>
      </c>
      <c r="E3946" s="9">
        <v>12.481897967067459</v>
      </c>
      <c r="F3946" s="9">
        <v>18.979885057471265</v>
      </c>
      <c r="G3946" s="9"/>
      <c r="H3946" s="9"/>
      <c r="I3946" s="9"/>
    </row>
    <row r="3947" spans="1:9" x14ac:dyDescent="0.25">
      <c r="A3947" s="7" t="s">
        <v>707</v>
      </c>
      <c r="B3947" s="8" t="s">
        <v>769</v>
      </c>
      <c r="C3947" s="17">
        <v>2018</v>
      </c>
      <c r="D3947" s="9">
        <v>10.680000000000001</v>
      </c>
      <c r="E3947" s="9">
        <v>12.992073002754822</v>
      </c>
      <c r="F3947" s="9">
        <v>18.703042328042326</v>
      </c>
      <c r="G3947" s="9"/>
      <c r="H3947" s="9"/>
      <c r="I3947" s="9"/>
    </row>
    <row r="3948" spans="1:9" x14ac:dyDescent="0.25">
      <c r="A3948" s="10" t="s">
        <v>707</v>
      </c>
      <c r="B3948" s="11" t="s">
        <v>769</v>
      </c>
      <c r="C3948" s="18">
        <v>2019</v>
      </c>
      <c r="D3948" s="12">
        <v>18.804474708171206</v>
      </c>
      <c r="E3948" s="12">
        <v>21.859864781807008</v>
      </c>
      <c r="F3948" s="12">
        <v>23.114369501466275</v>
      </c>
      <c r="G3948" s="12"/>
      <c r="H3948" s="12"/>
      <c r="I3948" s="12"/>
    </row>
    <row r="3949" spans="1:9" x14ac:dyDescent="0.25">
      <c r="A3949" s="10" t="s">
        <v>707</v>
      </c>
      <c r="B3949" s="11" t="s">
        <v>769</v>
      </c>
      <c r="C3949" s="18">
        <v>2020</v>
      </c>
      <c r="D3949" s="12">
        <v>9.3187499999999996</v>
      </c>
      <c r="E3949" s="12">
        <v>11.420634920634921</v>
      </c>
      <c r="F3949" s="12">
        <v>13.692307692307692</v>
      </c>
      <c r="G3949" s="12"/>
      <c r="H3949" s="12"/>
      <c r="I3949" s="12"/>
    </row>
    <row r="3950" spans="1:9" x14ac:dyDescent="0.25">
      <c r="A3950" s="7" t="s">
        <v>707</v>
      </c>
      <c r="B3950" s="8" t="s">
        <v>770</v>
      </c>
      <c r="C3950" s="17">
        <v>2015</v>
      </c>
      <c r="D3950" s="9">
        <v>11.009738186462323</v>
      </c>
      <c r="E3950" s="9">
        <v>9.1282458713602779</v>
      </c>
      <c r="F3950" s="9">
        <v>7.753968253968254</v>
      </c>
      <c r="G3950" s="9"/>
      <c r="H3950" s="9"/>
      <c r="I3950" s="9"/>
    </row>
    <row r="3951" spans="1:9" x14ac:dyDescent="0.25">
      <c r="A3951" s="7" t="s">
        <v>707</v>
      </c>
      <c r="B3951" s="8" t="s">
        <v>770</v>
      </c>
      <c r="C3951" s="17">
        <v>2016</v>
      </c>
      <c r="D3951" s="9">
        <v>8.4113756613756614</v>
      </c>
      <c r="E3951" s="9">
        <v>6.7605932203389836</v>
      </c>
      <c r="F3951" s="9">
        <v>6.7857142857142856</v>
      </c>
      <c r="G3951" s="9"/>
      <c r="H3951" s="9"/>
      <c r="I3951" s="9"/>
    </row>
    <row r="3952" spans="1:9" x14ac:dyDescent="0.25">
      <c r="A3952" s="7" t="s">
        <v>707</v>
      </c>
      <c r="B3952" s="8" t="s">
        <v>770</v>
      </c>
      <c r="C3952" s="17">
        <v>2017</v>
      </c>
      <c r="D3952" s="9">
        <v>8.0942259129759133</v>
      </c>
      <c r="E3952" s="9">
        <v>7.592272400257678</v>
      </c>
      <c r="F3952" s="9">
        <v>8.6279761904761916</v>
      </c>
      <c r="G3952" s="9">
        <v>3.1333333333333333</v>
      </c>
      <c r="H3952" s="9"/>
      <c r="I3952" s="9"/>
    </row>
    <row r="3953" spans="1:9" x14ac:dyDescent="0.25">
      <c r="A3953" s="7" t="s">
        <v>707</v>
      </c>
      <c r="B3953" s="8" t="s">
        <v>770</v>
      </c>
      <c r="C3953" s="17">
        <v>2018</v>
      </c>
      <c r="D3953" s="9">
        <v>6.9812902040257114</v>
      </c>
      <c r="E3953" s="9">
        <v>6.9157579330532251</v>
      </c>
      <c r="F3953" s="9"/>
      <c r="G3953" s="9"/>
      <c r="H3953" s="9"/>
      <c r="I3953" s="9"/>
    </row>
    <row r="3954" spans="1:9" x14ac:dyDescent="0.25">
      <c r="A3954" s="10" t="s">
        <v>707</v>
      </c>
      <c r="B3954" s="11" t="s">
        <v>770</v>
      </c>
      <c r="C3954" s="18">
        <v>2019</v>
      </c>
      <c r="D3954" s="12">
        <v>16.431244914564687</v>
      </c>
      <c r="E3954" s="12">
        <v>17.849632560768796</v>
      </c>
      <c r="F3954" s="12"/>
      <c r="G3954" s="12"/>
      <c r="H3954" s="12"/>
      <c r="I3954" s="12"/>
    </row>
    <row r="3955" spans="1:9" x14ac:dyDescent="0.25">
      <c r="A3955" s="7" t="s">
        <v>707</v>
      </c>
      <c r="B3955" s="8" t="s">
        <v>771</v>
      </c>
      <c r="C3955" s="17">
        <v>2015</v>
      </c>
      <c r="D3955" s="9">
        <v>9.1694046591889542</v>
      </c>
      <c r="E3955" s="9">
        <v>9.7349105078376397</v>
      </c>
      <c r="F3955" s="9">
        <v>11.592590509435182</v>
      </c>
      <c r="G3955" s="9"/>
      <c r="H3955" s="9"/>
      <c r="I3955" s="9"/>
    </row>
    <row r="3956" spans="1:9" x14ac:dyDescent="0.25">
      <c r="A3956" s="7" t="s">
        <v>707</v>
      </c>
      <c r="B3956" s="8" t="s">
        <v>771</v>
      </c>
      <c r="C3956" s="17">
        <v>2016</v>
      </c>
      <c r="D3956" s="9">
        <v>10.294821753838146</v>
      </c>
      <c r="E3956" s="9">
        <v>10.175541568486524</v>
      </c>
      <c r="F3956" s="9">
        <v>10.788649808360203</v>
      </c>
      <c r="G3956" s="9">
        <v>2</v>
      </c>
      <c r="H3956" s="9"/>
      <c r="I3956" s="9"/>
    </row>
    <row r="3957" spans="1:9" x14ac:dyDescent="0.25">
      <c r="A3957" s="7" t="s">
        <v>707</v>
      </c>
      <c r="B3957" s="8" t="s">
        <v>771</v>
      </c>
      <c r="C3957" s="17">
        <v>2017</v>
      </c>
      <c r="D3957" s="9">
        <v>9.638299686233335</v>
      </c>
      <c r="E3957" s="9">
        <v>10.23354108153802</v>
      </c>
      <c r="F3957" s="9">
        <v>10.688209280508154</v>
      </c>
      <c r="G3957" s="9"/>
      <c r="H3957" s="9"/>
      <c r="I3957" s="9"/>
    </row>
    <row r="3958" spans="1:9" x14ac:dyDescent="0.25">
      <c r="A3958" s="7" t="s">
        <v>707</v>
      </c>
      <c r="B3958" s="8" t="s">
        <v>771</v>
      </c>
      <c r="C3958" s="17">
        <v>2018</v>
      </c>
      <c r="D3958" s="9">
        <v>9.5732544019429255</v>
      </c>
      <c r="E3958" s="9">
        <v>10.400057327573272</v>
      </c>
      <c r="F3958" s="9">
        <v>11.039403739637931</v>
      </c>
      <c r="G3958" s="9">
        <v>7.333333333333333</v>
      </c>
      <c r="H3958" s="9"/>
      <c r="I3958" s="9"/>
    </row>
    <row r="3959" spans="1:9" x14ac:dyDescent="0.25">
      <c r="A3959" s="10" t="s">
        <v>707</v>
      </c>
      <c r="B3959" s="11" t="s">
        <v>771</v>
      </c>
      <c r="C3959" s="18">
        <v>2019</v>
      </c>
      <c r="D3959" s="12">
        <v>10.054744525547445</v>
      </c>
      <c r="E3959" s="12">
        <v>10.918951132300357</v>
      </c>
      <c r="F3959" s="12">
        <v>11.288111217641418</v>
      </c>
      <c r="G3959" s="12"/>
      <c r="H3959" s="12"/>
      <c r="I3959" s="12"/>
    </row>
    <row r="3960" spans="1:9" x14ac:dyDescent="0.25">
      <c r="A3960" s="7" t="s">
        <v>707</v>
      </c>
      <c r="B3960" s="8" t="s">
        <v>772</v>
      </c>
      <c r="C3960" s="17">
        <v>2015</v>
      </c>
      <c r="D3960" s="9">
        <v>10.373512366571713</v>
      </c>
      <c r="E3960" s="9">
        <v>12.202341038977385</v>
      </c>
      <c r="F3960" s="9">
        <v>12.865506472740609</v>
      </c>
      <c r="G3960" s="9">
        <v>15.125367647058823</v>
      </c>
      <c r="H3960" s="9">
        <v>7.8333333333333339</v>
      </c>
      <c r="I3960" s="9"/>
    </row>
    <row r="3961" spans="1:9" x14ac:dyDescent="0.25">
      <c r="A3961" s="7" t="s">
        <v>707</v>
      </c>
      <c r="B3961" s="8" t="s">
        <v>772</v>
      </c>
      <c r="C3961" s="17">
        <v>2016</v>
      </c>
      <c r="D3961" s="9">
        <v>9.4683694084834631</v>
      </c>
      <c r="E3961" s="9">
        <v>9.5443597618131033</v>
      </c>
      <c r="F3961" s="9">
        <v>9.2425275672069045</v>
      </c>
      <c r="G3961" s="9">
        <v>7.8907085561497325</v>
      </c>
      <c r="H3961" s="9">
        <v>9.7888888888888879</v>
      </c>
      <c r="I3961" s="9"/>
    </row>
    <row r="3962" spans="1:9" x14ac:dyDescent="0.25">
      <c r="A3962" s="7" t="s">
        <v>707</v>
      </c>
      <c r="B3962" s="8" t="s">
        <v>772</v>
      </c>
      <c r="C3962" s="17">
        <v>2017</v>
      </c>
      <c r="D3962" s="9">
        <v>10.376663663197682</v>
      </c>
      <c r="E3962" s="9">
        <v>10.335596530875648</v>
      </c>
      <c r="F3962" s="9">
        <v>13.63832943377678</v>
      </c>
      <c r="G3962" s="9">
        <v>10.407070360195361</v>
      </c>
      <c r="H3962" s="9">
        <v>19.22746212121212</v>
      </c>
      <c r="I3962" s="9"/>
    </row>
    <row r="3963" spans="1:9" x14ac:dyDescent="0.25">
      <c r="A3963" s="7" t="s">
        <v>707</v>
      </c>
      <c r="B3963" s="8" t="s">
        <v>772</v>
      </c>
      <c r="C3963" s="17">
        <v>2018</v>
      </c>
      <c r="D3963" s="9">
        <v>9.1013110551010978</v>
      </c>
      <c r="E3963" s="9">
        <v>10.090125030896166</v>
      </c>
      <c r="F3963" s="9">
        <v>9.9685535659891382</v>
      </c>
      <c r="G3963" s="9">
        <v>8.927156177156176</v>
      </c>
      <c r="H3963" s="9">
        <v>17.025974025974026</v>
      </c>
      <c r="I3963" s="9"/>
    </row>
    <row r="3964" spans="1:9" x14ac:dyDescent="0.25">
      <c r="A3964" s="10" t="s">
        <v>707</v>
      </c>
      <c r="B3964" s="11" t="s">
        <v>772</v>
      </c>
      <c r="C3964" s="18">
        <v>2019</v>
      </c>
      <c r="D3964" s="12">
        <v>18.048160535117056</v>
      </c>
      <c r="E3964" s="12">
        <v>19.369978858350951</v>
      </c>
      <c r="F3964" s="12">
        <v>19.218461016373972</v>
      </c>
      <c r="G3964" s="12">
        <v>23.771084337349397</v>
      </c>
      <c r="H3964" s="12">
        <v>29.808510638297872</v>
      </c>
      <c r="I3964" s="12"/>
    </row>
    <row r="3965" spans="1:9" x14ac:dyDescent="0.25">
      <c r="A3965" s="10" t="s">
        <v>707</v>
      </c>
      <c r="B3965" s="11" t="s">
        <v>772</v>
      </c>
      <c r="C3965" s="18">
        <v>2020</v>
      </c>
      <c r="D3965" s="12">
        <v>7.0290388548057257</v>
      </c>
      <c r="E3965" s="12">
        <v>8.2301795882610609</v>
      </c>
      <c r="F3965" s="12">
        <v>8.0199925953350615</v>
      </c>
      <c r="G3965" s="12">
        <v>11.083333333333334</v>
      </c>
      <c r="H3965" s="12">
        <v>8.9047619047619051</v>
      </c>
      <c r="I3965" s="12"/>
    </row>
    <row r="3966" spans="1:9" x14ac:dyDescent="0.25">
      <c r="A3966" s="7" t="s">
        <v>707</v>
      </c>
      <c r="B3966" s="8" t="s">
        <v>773</v>
      </c>
      <c r="C3966" s="17">
        <v>2017</v>
      </c>
      <c r="D3966" s="9">
        <v>12</v>
      </c>
      <c r="E3966" s="9">
        <v>7</v>
      </c>
      <c r="F3966" s="9"/>
      <c r="G3966" s="9">
        <v>7</v>
      </c>
      <c r="H3966" s="9"/>
      <c r="I3966" s="9"/>
    </row>
    <row r="3967" spans="1:9" x14ac:dyDescent="0.25">
      <c r="A3967" s="10" t="s">
        <v>707</v>
      </c>
      <c r="B3967" s="11" t="s">
        <v>773</v>
      </c>
      <c r="C3967" s="18">
        <v>2019</v>
      </c>
      <c r="D3967" s="12">
        <v>16.470142180094786</v>
      </c>
      <c r="E3967" s="12">
        <v>11.25</v>
      </c>
      <c r="F3967" s="12"/>
      <c r="G3967" s="12">
        <v>11.846153846153847</v>
      </c>
      <c r="H3967" s="12"/>
      <c r="I3967" s="12"/>
    </row>
    <row r="3968" spans="1:9" x14ac:dyDescent="0.25">
      <c r="A3968" s="7" t="s">
        <v>707</v>
      </c>
      <c r="B3968" s="8" t="s">
        <v>190</v>
      </c>
      <c r="C3968" s="17">
        <v>2015</v>
      </c>
      <c r="D3968" s="9">
        <v>9.7459830489722936</v>
      </c>
      <c r="E3968" s="9">
        <v>10.183498238864239</v>
      </c>
      <c r="F3968" s="9">
        <v>11.588363816658473</v>
      </c>
      <c r="G3968" s="9">
        <v>11.916666666666666</v>
      </c>
      <c r="H3968" s="9"/>
      <c r="I3968" s="9"/>
    </row>
    <row r="3969" spans="1:9" x14ac:dyDescent="0.25">
      <c r="A3969" s="7" t="s">
        <v>707</v>
      </c>
      <c r="B3969" s="8" t="s">
        <v>190</v>
      </c>
      <c r="C3969" s="17">
        <v>2016</v>
      </c>
      <c r="D3969" s="9">
        <v>9.0852318403090653</v>
      </c>
      <c r="E3969" s="9">
        <v>9.6642259490681059</v>
      </c>
      <c r="F3969" s="9">
        <v>10.709149438125735</v>
      </c>
      <c r="G3969" s="9">
        <v>13.125</v>
      </c>
      <c r="H3969" s="9"/>
      <c r="I3969" s="9"/>
    </row>
    <row r="3970" spans="1:9" x14ac:dyDescent="0.25">
      <c r="A3970" s="7" t="s">
        <v>707</v>
      </c>
      <c r="B3970" s="8" t="s">
        <v>190</v>
      </c>
      <c r="C3970" s="17">
        <v>2017</v>
      </c>
      <c r="D3970" s="9">
        <v>9.3152419763997329</v>
      </c>
      <c r="E3970" s="9">
        <v>9.7727539278579041</v>
      </c>
      <c r="F3970" s="9">
        <v>10.7294743579618</v>
      </c>
      <c r="G3970" s="9">
        <v>4.666666666666667</v>
      </c>
      <c r="H3970" s="9"/>
      <c r="I3970" s="9"/>
    </row>
    <row r="3971" spans="1:9" x14ac:dyDescent="0.25">
      <c r="A3971" s="7" t="s">
        <v>707</v>
      </c>
      <c r="B3971" s="8" t="s">
        <v>190</v>
      </c>
      <c r="C3971" s="17">
        <v>2018</v>
      </c>
      <c r="D3971" s="9">
        <v>9.3985143913978799</v>
      </c>
      <c r="E3971" s="9">
        <v>9.6843056858612311</v>
      </c>
      <c r="F3971" s="9">
        <v>10.606437229428529</v>
      </c>
      <c r="G3971" s="9">
        <v>4</v>
      </c>
      <c r="H3971" s="9"/>
      <c r="I3971" s="9"/>
    </row>
    <row r="3972" spans="1:9" x14ac:dyDescent="0.25">
      <c r="A3972" s="10" t="s">
        <v>707</v>
      </c>
      <c r="B3972" s="11" t="s">
        <v>190</v>
      </c>
      <c r="C3972" s="18">
        <v>2019</v>
      </c>
      <c r="D3972" s="12">
        <v>15.344803469016645</v>
      </c>
      <c r="E3972" s="12">
        <v>16.871794871794872</v>
      </c>
      <c r="F3972" s="12">
        <v>18.102265891317426</v>
      </c>
      <c r="G3972" s="12">
        <v>9.5238095238095237</v>
      </c>
      <c r="H3972" s="12">
        <v>9.5625</v>
      </c>
      <c r="I3972" s="12"/>
    </row>
    <row r="3973" spans="1:9" x14ac:dyDescent="0.25">
      <c r="A3973" s="7" t="s">
        <v>707</v>
      </c>
      <c r="B3973" s="8" t="s">
        <v>774</v>
      </c>
      <c r="C3973" s="17">
        <v>2015</v>
      </c>
      <c r="D3973" s="9">
        <v>9.3784562797518074</v>
      </c>
      <c r="E3973" s="9">
        <v>9.6071283718924683</v>
      </c>
      <c r="F3973" s="9">
        <v>10.645319697994976</v>
      </c>
      <c r="G3973" s="9"/>
      <c r="H3973" s="9"/>
      <c r="I3973" s="9"/>
    </row>
    <row r="3974" spans="1:9" x14ac:dyDescent="0.25">
      <c r="A3974" s="7" t="s">
        <v>707</v>
      </c>
      <c r="B3974" s="8" t="s">
        <v>774</v>
      </c>
      <c r="C3974" s="17">
        <v>2016</v>
      </c>
      <c r="D3974" s="9">
        <v>9.2578415670339407</v>
      </c>
      <c r="E3974" s="9">
        <v>9.5291837301204172</v>
      </c>
      <c r="F3974" s="9">
        <v>10.318623948179397</v>
      </c>
      <c r="G3974" s="9"/>
      <c r="H3974" s="9"/>
      <c r="I3974" s="9"/>
    </row>
    <row r="3975" spans="1:9" x14ac:dyDescent="0.25">
      <c r="A3975" s="7" t="s">
        <v>707</v>
      </c>
      <c r="B3975" s="8" t="s">
        <v>774</v>
      </c>
      <c r="C3975" s="17">
        <v>2017</v>
      </c>
      <c r="D3975" s="9">
        <v>9.7428205363850839</v>
      </c>
      <c r="E3975" s="9">
        <v>9.8334909412770752</v>
      </c>
      <c r="F3975" s="9">
        <v>10.817110498044356</v>
      </c>
      <c r="G3975" s="9"/>
      <c r="H3975" s="9"/>
      <c r="I3975" s="9"/>
    </row>
    <row r="3976" spans="1:9" x14ac:dyDescent="0.25">
      <c r="A3976" s="7" t="s">
        <v>707</v>
      </c>
      <c r="B3976" s="8" t="s">
        <v>774</v>
      </c>
      <c r="C3976" s="17">
        <v>2018</v>
      </c>
      <c r="D3976" s="9">
        <v>10.189200681827224</v>
      </c>
      <c r="E3976" s="9">
        <v>10.235101395839282</v>
      </c>
      <c r="F3976" s="9">
        <v>11.361298188150304</v>
      </c>
      <c r="G3976" s="9"/>
      <c r="H3976" s="9"/>
      <c r="I3976" s="9"/>
    </row>
    <row r="3977" spans="1:9" x14ac:dyDescent="0.25">
      <c r="A3977" s="10" t="s">
        <v>707</v>
      </c>
      <c r="B3977" s="11" t="s">
        <v>774</v>
      </c>
      <c r="C3977" s="18">
        <v>2019</v>
      </c>
      <c r="D3977" s="12">
        <v>18.993219546411037</v>
      </c>
      <c r="E3977" s="12">
        <v>18.807735515968545</v>
      </c>
      <c r="F3977" s="12">
        <v>20.017633503656949</v>
      </c>
      <c r="G3977" s="12"/>
      <c r="H3977" s="12"/>
      <c r="I3977" s="12"/>
    </row>
    <row r="3978" spans="1:9" x14ac:dyDescent="0.25">
      <c r="A3978" s="7" t="s">
        <v>775</v>
      </c>
      <c r="B3978" s="8" t="s">
        <v>776</v>
      </c>
      <c r="C3978" s="17">
        <v>2016</v>
      </c>
      <c r="D3978" s="9">
        <v>10.00301272877909</v>
      </c>
      <c r="E3978" s="9">
        <v>10</v>
      </c>
      <c r="F3978" s="9">
        <v>10</v>
      </c>
      <c r="G3978" s="9"/>
      <c r="H3978" s="9"/>
      <c r="I3978" s="9"/>
    </row>
    <row r="3979" spans="1:9" x14ac:dyDescent="0.25">
      <c r="A3979" s="7" t="s">
        <v>775</v>
      </c>
      <c r="B3979" s="8" t="s">
        <v>776</v>
      </c>
      <c r="C3979" s="17">
        <v>2017</v>
      </c>
      <c r="D3979" s="9"/>
      <c r="E3979" s="9"/>
      <c r="F3979" s="9"/>
      <c r="G3979" s="9"/>
      <c r="H3979" s="9"/>
      <c r="I3979" s="9"/>
    </row>
    <row r="3980" spans="1:9" x14ac:dyDescent="0.25">
      <c r="A3980" s="10" t="s">
        <v>775</v>
      </c>
      <c r="B3980" s="11" t="s">
        <v>777</v>
      </c>
      <c r="C3980" s="18">
        <v>2019</v>
      </c>
      <c r="D3980" s="12"/>
      <c r="E3980" s="12"/>
      <c r="F3980" s="12"/>
      <c r="G3980" s="12"/>
      <c r="H3980" s="12"/>
      <c r="I3980" s="12"/>
    </row>
    <row r="3981" spans="1:9" x14ac:dyDescent="0.25">
      <c r="A3981" s="7" t="s">
        <v>775</v>
      </c>
      <c r="B3981" s="8" t="s">
        <v>778</v>
      </c>
      <c r="C3981" s="17">
        <v>2016</v>
      </c>
      <c r="D3981" s="9">
        <v>20.09009009009009</v>
      </c>
      <c r="E3981" s="9"/>
      <c r="F3981" s="9"/>
      <c r="G3981" s="9"/>
      <c r="H3981" s="9"/>
      <c r="I3981" s="9"/>
    </row>
    <row r="3982" spans="1:9" x14ac:dyDescent="0.25">
      <c r="A3982" s="7" t="s">
        <v>775</v>
      </c>
      <c r="B3982" s="8" t="s">
        <v>778</v>
      </c>
      <c r="C3982" s="17">
        <v>2017</v>
      </c>
      <c r="D3982" s="9">
        <v>20.09009009009009</v>
      </c>
      <c r="E3982" s="9"/>
      <c r="F3982" s="9"/>
      <c r="G3982" s="9"/>
      <c r="H3982" s="9"/>
      <c r="I3982" s="9"/>
    </row>
    <row r="3983" spans="1:9" x14ac:dyDescent="0.25">
      <c r="A3983" s="7" t="s">
        <v>775</v>
      </c>
      <c r="B3983" s="8" t="s">
        <v>778</v>
      </c>
      <c r="C3983" s="17">
        <v>2018</v>
      </c>
      <c r="D3983" s="9">
        <v>20.09009009009009</v>
      </c>
      <c r="E3983" s="9"/>
      <c r="F3983" s="9"/>
      <c r="G3983" s="9"/>
      <c r="H3983" s="9"/>
      <c r="I3983" s="9"/>
    </row>
    <row r="3984" spans="1:9" x14ac:dyDescent="0.25">
      <c r="A3984" s="10" t="s">
        <v>775</v>
      </c>
      <c r="B3984" s="11" t="s">
        <v>779</v>
      </c>
      <c r="C3984" s="18">
        <v>2019</v>
      </c>
      <c r="D3984" s="12">
        <v>23.711673184593309</v>
      </c>
      <c r="E3984" s="12">
        <v>28.072334867520837</v>
      </c>
      <c r="F3984" s="12">
        <v>34.339717282261745</v>
      </c>
      <c r="G3984" s="12">
        <v>35.823953823953822</v>
      </c>
      <c r="H3984" s="12">
        <v>78.8</v>
      </c>
      <c r="I3984" s="12"/>
    </row>
    <row r="3985" spans="1:9" x14ac:dyDescent="0.25">
      <c r="A3985" s="10" t="s">
        <v>775</v>
      </c>
      <c r="B3985" s="11" t="s">
        <v>779</v>
      </c>
      <c r="C3985" s="18">
        <v>2020</v>
      </c>
      <c r="D3985" s="12">
        <v>13.053846336314255</v>
      </c>
      <c r="E3985" s="12">
        <v>15.096386023826657</v>
      </c>
      <c r="F3985" s="12">
        <v>18.019309537741368</v>
      </c>
      <c r="G3985" s="12">
        <v>18.714535901926446</v>
      </c>
      <c r="H3985" s="12">
        <v>38.6</v>
      </c>
      <c r="I3985" s="12"/>
    </row>
    <row r="3986" spans="1:9" x14ac:dyDescent="0.25">
      <c r="A3986" s="10" t="s">
        <v>775</v>
      </c>
      <c r="B3986" s="14" t="s">
        <v>780</v>
      </c>
      <c r="C3986" s="18">
        <v>2019</v>
      </c>
      <c r="D3986" s="12">
        <v>10.180818700966004</v>
      </c>
      <c r="E3986" s="12">
        <v>10.156327543424318</v>
      </c>
      <c r="F3986" s="12">
        <v>22.485774499473131</v>
      </c>
      <c r="G3986" s="12">
        <v>12.366471734892787</v>
      </c>
      <c r="H3986" s="12"/>
      <c r="I3986" s="12"/>
    </row>
    <row r="3987" spans="1:9" x14ac:dyDescent="0.25">
      <c r="A3987" s="7" t="s">
        <v>775</v>
      </c>
      <c r="B3987" s="8" t="s">
        <v>781</v>
      </c>
      <c r="C3987" s="17">
        <v>2015</v>
      </c>
      <c r="D3987" s="9">
        <v>12.017582417582418</v>
      </c>
      <c r="E3987" s="9"/>
      <c r="F3987" s="9"/>
      <c r="G3987" s="9"/>
      <c r="H3987" s="9"/>
      <c r="I3987" s="9"/>
    </row>
    <row r="3988" spans="1:9" x14ac:dyDescent="0.25">
      <c r="A3988" s="7" t="s">
        <v>775</v>
      </c>
      <c r="B3988" s="8" t="s">
        <v>781</v>
      </c>
      <c r="C3988" s="17">
        <v>2016</v>
      </c>
      <c r="D3988" s="9">
        <v>12.017582417582418</v>
      </c>
      <c r="E3988" s="9"/>
      <c r="F3988" s="9"/>
      <c r="G3988" s="9"/>
      <c r="H3988" s="9"/>
      <c r="I3988" s="9"/>
    </row>
    <row r="3989" spans="1:9" x14ac:dyDescent="0.25">
      <c r="A3989" s="7" t="s">
        <v>775</v>
      </c>
      <c r="B3989" s="8" t="s">
        <v>782</v>
      </c>
      <c r="C3989" s="17">
        <v>2018</v>
      </c>
      <c r="D3989" s="9"/>
      <c r="E3989" s="9"/>
      <c r="F3989" s="9"/>
      <c r="G3989" s="9"/>
      <c r="H3989" s="9"/>
      <c r="I3989" s="9"/>
    </row>
    <row r="3990" spans="1:9" x14ac:dyDescent="0.25">
      <c r="A3990" s="7" t="s">
        <v>775</v>
      </c>
      <c r="B3990" s="8" t="s">
        <v>783</v>
      </c>
      <c r="C3990" s="17">
        <v>2015</v>
      </c>
      <c r="D3990" s="9">
        <v>10.009900990099011</v>
      </c>
      <c r="E3990" s="9"/>
      <c r="F3990" s="9"/>
      <c r="G3990" s="9"/>
      <c r="H3990" s="9"/>
      <c r="I3990" s="9"/>
    </row>
    <row r="3991" spans="1:9" x14ac:dyDescent="0.25">
      <c r="A3991" s="7" t="s">
        <v>775</v>
      </c>
      <c r="B3991" s="8" t="s">
        <v>783</v>
      </c>
      <c r="C3991" s="17">
        <v>2016</v>
      </c>
      <c r="D3991" s="9">
        <v>10.009900990099011</v>
      </c>
      <c r="E3991" s="9"/>
      <c r="F3991" s="9"/>
      <c r="G3991" s="9"/>
      <c r="H3991" s="9"/>
      <c r="I3991" s="9"/>
    </row>
    <row r="3992" spans="1:9" x14ac:dyDescent="0.25">
      <c r="A3992" s="7" t="s">
        <v>775</v>
      </c>
      <c r="B3992" s="8" t="s">
        <v>783</v>
      </c>
      <c r="C3992" s="17">
        <v>2017</v>
      </c>
      <c r="D3992" s="9">
        <v>10.009900990099011</v>
      </c>
      <c r="E3992" s="9"/>
      <c r="F3992" s="9"/>
      <c r="G3992" s="9"/>
      <c r="H3992" s="9"/>
      <c r="I3992" s="9"/>
    </row>
    <row r="3993" spans="1:9" x14ac:dyDescent="0.25">
      <c r="A3993" s="7" t="s">
        <v>775</v>
      </c>
      <c r="B3993" s="8" t="s">
        <v>75</v>
      </c>
      <c r="C3993" s="17">
        <v>2015</v>
      </c>
      <c r="D3993" s="9">
        <v>5.0074019245003702</v>
      </c>
      <c r="E3993" s="9">
        <v>5</v>
      </c>
      <c r="F3993" s="9"/>
      <c r="G3993" s="9"/>
      <c r="H3993" s="9"/>
      <c r="I3993" s="9"/>
    </row>
    <row r="3994" spans="1:9" x14ac:dyDescent="0.25">
      <c r="A3994" s="7" t="s">
        <v>775</v>
      </c>
      <c r="B3994" s="8" t="s">
        <v>75</v>
      </c>
      <c r="C3994" s="17">
        <v>2016</v>
      </c>
      <c r="D3994" s="9">
        <v>5.0074019245003702</v>
      </c>
      <c r="E3994" s="9">
        <v>5</v>
      </c>
      <c r="F3994" s="9"/>
      <c r="G3994" s="9"/>
      <c r="H3994" s="9"/>
      <c r="I3994" s="9"/>
    </row>
    <row r="3995" spans="1:9" x14ac:dyDescent="0.25">
      <c r="A3995" s="7" t="s">
        <v>775</v>
      </c>
      <c r="B3995" s="8" t="s">
        <v>75</v>
      </c>
      <c r="C3995" s="17">
        <v>2017</v>
      </c>
      <c r="D3995" s="9">
        <v>5.0074019245003702</v>
      </c>
      <c r="E3995" s="9">
        <v>5</v>
      </c>
      <c r="F3995" s="9"/>
      <c r="G3995" s="9"/>
      <c r="H3995" s="9"/>
      <c r="I3995" s="9"/>
    </row>
    <row r="3996" spans="1:9" x14ac:dyDescent="0.25">
      <c r="A3996" s="7" t="s">
        <v>775</v>
      </c>
      <c r="B3996" s="8" t="s">
        <v>75</v>
      </c>
      <c r="C3996" s="17">
        <v>2018</v>
      </c>
      <c r="D3996" s="9">
        <v>5.0074019245003702</v>
      </c>
      <c r="E3996" s="9">
        <v>5</v>
      </c>
      <c r="F3996" s="9"/>
      <c r="G3996" s="9"/>
      <c r="H3996" s="9"/>
      <c r="I3996" s="9"/>
    </row>
    <row r="3997" spans="1:9" x14ac:dyDescent="0.25">
      <c r="A3997" s="10" t="s">
        <v>775</v>
      </c>
      <c r="B3997" s="11" t="s">
        <v>75</v>
      </c>
      <c r="C3997" s="18">
        <v>2019</v>
      </c>
      <c r="D3997" s="12">
        <v>9.2444343221545289</v>
      </c>
      <c r="E3997" s="12">
        <v>9.2307692307692299</v>
      </c>
      <c r="F3997" s="12"/>
      <c r="G3997" s="12"/>
      <c r="H3997" s="12"/>
      <c r="I3997" s="12"/>
    </row>
    <row r="3998" spans="1:9" x14ac:dyDescent="0.25">
      <c r="A3998" s="10" t="s">
        <v>775</v>
      </c>
      <c r="B3998" s="11" t="s">
        <v>75</v>
      </c>
      <c r="C3998" s="18">
        <v>2020</v>
      </c>
      <c r="D3998" s="12">
        <v>5.0074019245003702</v>
      </c>
      <c r="E3998" s="12">
        <v>5</v>
      </c>
      <c r="F3998" s="12"/>
      <c r="G3998" s="12"/>
      <c r="H3998" s="12"/>
      <c r="I3998" s="12"/>
    </row>
    <row r="3999" spans="1:9" x14ac:dyDescent="0.25">
      <c r="A3999" s="7" t="s">
        <v>775</v>
      </c>
      <c r="B3999" s="8" t="s">
        <v>784</v>
      </c>
      <c r="C3999" s="17">
        <v>2015</v>
      </c>
      <c r="D3999" s="9">
        <v>6</v>
      </c>
      <c r="E3999" s="9">
        <v>7.0176322418136019</v>
      </c>
      <c r="F3999" s="9"/>
      <c r="G3999" s="9"/>
      <c r="H3999" s="9"/>
      <c r="I3999" s="9"/>
    </row>
    <row r="4000" spans="1:9" x14ac:dyDescent="0.25">
      <c r="A4000" s="7" t="s">
        <v>775</v>
      </c>
      <c r="B4000" s="8" t="s">
        <v>784</v>
      </c>
      <c r="C4000" s="17">
        <v>2016</v>
      </c>
      <c r="D4000" s="9">
        <v>6</v>
      </c>
      <c r="E4000" s="9">
        <v>7.0176322418136019</v>
      </c>
      <c r="F4000" s="9"/>
      <c r="G4000" s="9"/>
      <c r="H4000" s="9"/>
      <c r="I4000" s="9"/>
    </row>
    <row r="4001" spans="1:9" x14ac:dyDescent="0.25">
      <c r="A4001" s="7" t="s">
        <v>775</v>
      </c>
      <c r="B4001" s="8" t="s">
        <v>785</v>
      </c>
      <c r="C4001" s="17">
        <v>2016</v>
      </c>
      <c r="D4001" s="9"/>
      <c r="E4001" s="9"/>
      <c r="F4001" s="9"/>
      <c r="G4001" s="9"/>
      <c r="H4001" s="9"/>
      <c r="I4001" s="9"/>
    </row>
    <row r="4002" spans="1:9" x14ac:dyDescent="0.25">
      <c r="A4002" s="7" t="s">
        <v>775</v>
      </c>
      <c r="B4002" s="8" t="s">
        <v>785</v>
      </c>
      <c r="C4002" s="17">
        <v>2018</v>
      </c>
      <c r="D4002" s="9"/>
      <c r="E4002" s="9"/>
      <c r="F4002" s="9"/>
      <c r="G4002" s="9"/>
      <c r="H4002" s="9"/>
      <c r="I4002" s="9"/>
    </row>
    <row r="4003" spans="1:9" x14ac:dyDescent="0.25">
      <c r="A4003" s="10" t="s">
        <v>775</v>
      </c>
      <c r="B4003" s="13" t="s">
        <v>785</v>
      </c>
      <c r="C4003" s="18">
        <v>2019</v>
      </c>
      <c r="D4003" s="12">
        <v>14.909991742361685</v>
      </c>
      <c r="E4003" s="12">
        <v>12.8</v>
      </c>
      <c r="F4003" s="12">
        <v>12.8</v>
      </c>
      <c r="G4003" s="12"/>
      <c r="H4003" s="12"/>
      <c r="I4003" s="12"/>
    </row>
    <row r="4004" spans="1:9" x14ac:dyDescent="0.25">
      <c r="A4004" s="10" t="s">
        <v>775</v>
      </c>
      <c r="B4004" s="11" t="s">
        <v>785</v>
      </c>
      <c r="C4004" s="18">
        <v>2020</v>
      </c>
      <c r="D4004" s="12">
        <v>9.2233930453108535</v>
      </c>
      <c r="E4004" s="12">
        <v>8</v>
      </c>
      <c r="F4004" s="12"/>
      <c r="G4004" s="12"/>
      <c r="H4004" s="12"/>
      <c r="I4004" s="12"/>
    </row>
    <row r="4005" spans="1:9" x14ac:dyDescent="0.25">
      <c r="A4005" s="10" t="s">
        <v>775</v>
      </c>
      <c r="B4005" s="11" t="s">
        <v>786</v>
      </c>
      <c r="C4005" s="18">
        <v>2019</v>
      </c>
      <c r="D4005" s="12">
        <v>18.245575067675436</v>
      </c>
      <c r="E4005" s="12">
        <v>20.6279488394126</v>
      </c>
      <c r="F4005" s="12">
        <v>25.218479307025987</v>
      </c>
      <c r="G4005" s="12">
        <v>48.240384615384613</v>
      </c>
      <c r="H4005" s="12"/>
      <c r="I4005" s="12"/>
    </row>
    <row r="4006" spans="1:9" x14ac:dyDescent="0.25">
      <c r="A4006" s="10" t="s">
        <v>775</v>
      </c>
      <c r="B4006" s="11" t="s">
        <v>786</v>
      </c>
      <c r="C4006" s="18">
        <v>2020</v>
      </c>
      <c r="D4006" s="12">
        <v>11.050020097360546</v>
      </c>
      <c r="E4006" s="12">
        <v>11.909737552121658</v>
      </c>
      <c r="F4006" s="12">
        <v>14.826086956521738</v>
      </c>
      <c r="G4006" s="12">
        <v>28.65</v>
      </c>
      <c r="H4006" s="12"/>
      <c r="I4006" s="12"/>
    </row>
    <row r="4007" spans="1:9" x14ac:dyDescent="0.25">
      <c r="A4007" s="7" t="s">
        <v>775</v>
      </c>
      <c r="B4007" s="8" t="s">
        <v>787</v>
      </c>
      <c r="C4007" s="17">
        <v>2015</v>
      </c>
      <c r="D4007" s="9">
        <v>16.108269381017124</v>
      </c>
      <c r="E4007" s="9">
        <v>17.878017908318242</v>
      </c>
      <c r="F4007" s="9">
        <v>19.193585930841298</v>
      </c>
      <c r="G4007" s="9"/>
      <c r="H4007" s="9"/>
      <c r="I4007" s="9"/>
    </row>
    <row r="4008" spans="1:9" x14ac:dyDescent="0.25">
      <c r="A4008" s="7" t="s">
        <v>775</v>
      </c>
      <c r="B4008" s="8" t="s">
        <v>787</v>
      </c>
      <c r="C4008" s="17">
        <v>2016</v>
      </c>
      <c r="D4008" s="9">
        <v>16.106712734685228</v>
      </c>
      <c r="E4008" s="9">
        <v>17.159864718469908</v>
      </c>
      <c r="F4008" s="9">
        <v>17.99494783328468</v>
      </c>
      <c r="G4008" s="9"/>
      <c r="H4008" s="9"/>
      <c r="I4008" s="9"/>
    </row>
    <row r="4009" spans="1:9" x14ac:dyDescent="0.25">
      <c r="A4009" s="7" t="s">
        <v>775</v>
      </c>
      <c r="B4009" s="8" t="s">
        <v>787</v>
      </c>
      <c r="C4009" s="17">
        <v>2017</v>
      </c>
      <c r="D4009" s="9">
        <v>14.823166568421483</v>
      </c>
      <c r="E4009" s="9">
        <v>15.662682336360115</v>
      </c>
      <c r="F4009" s="9">
        <v>17.517905926920736</v>
      </c>
      <c r="G4009" s="9"/>
      <c r="H4009" s="9"/>
      <c r="I4009" s="9"/>
    </row>
    <row r="4010" spans="1:9" x14ac:dyDescent="0.25">
      <c r="A4010" s="7" t="s">
        <v>775</v>
      </c>
      <c r="B4010" s="8" t="s">
        <v>787</v>
      </c>
      <c r="C4010" s="17">
        <v>2018</v>
      </c>
      <c r="D4010" s="9">
        <v>15.344237549966767</v>
      </c>
      <c r="E4010" s="9">
        <v>16.576434738445911</v>
      </c>
      <c r="F4010" s="9">
        <v>18.264627541611226</v>
      </c>
      <c r="G4010" s="9"/>
      <c r="H4010" s="9"/>
      <c r="I4010" s="9"/>
    </row>
    <row r="4011" spans="1:9" x14ac:dyDescent="0.25">
      <c r="A4011" s="10" t="s">
        <v>775</v>
      </c>
      <c r="B4011" s="11" t="s">
        <v>787</v>
      </c>
      <c r="C4011" s="18">
        <v>2019</v>
      </c>
      <c r="D4011" s="12">
        <v>54.746699611719023</v>
      </c>
      <c r="E4011" s="12">
        <v>33.762361623616236</v>
      </c>
      <c r="F4011" s="12">
        <v>29.766341009537101</v>
      </c>
      <c r="G4011" s="12"/>
      <c r="H4011" s="12"/>
      <c r="I4011" s="12"/>
    </row>
    <row r="4012" spans="1:9" x14ac:dyDescent="0.25">
      <c r="A4012" s="10" t="s">
        <v>775</v>
      </c>
      <c r="B4012" s="11" t="s">
        <v>787</v>
      </c>
      <c r="C4012" s="18">
        <v>2020</v>
      </c>
      <c r="D4012" s="12">
        <v>13.033793907108373</v>
      </c>
      <c r="E4012" s="12">
        <v>13.690071725179314</v>
      </c>
      <c r="F4012" s="12">
        <v>15.299242424242424</v>
      </c>
      <c r="G4012" s="12"/>
      <c r="H4012" s="12"/>
      <c r="I4012" s="12"/>
    </row>
    <row r="4013" spans="1:9" x14ac:dyDescent="0.25">
      <c r="A4013" s="7" t="s">
        <v>775</v>
      </c>
      <c r="B4013" s="8" t="s">
        <v>788</v>
      </c>
      <c r="C4013" s="17">
        <v>2015</v>
      </c>
      <c r="D4013" s="9">
        <v>3.0476344988504604</v>
      </c>
      <c r="E4013" s="9">
        <v>3.5220811568966113</v>
      </c>
      <c r="F4013" s="9">
        <v>8.0744301994301999</v>
      </c>
      <c r="G4013" s="9"/>
      <c r="H4013" s="9"/>
      <c r="I4013" s="9"/>
    </row>
    <row r="4014" spans="1:9" x14ac:dyDescent="0.25">
      <c r="A4014" s="7" t="s">
        <v>775</v>
      </c>
      <c r="B4014" s="8" t="s">
        <v>788</v>
      </c>
      <c r="C4014" s="17">
        <v>2016</v>
      </c>
      <c r="D4014" s="9">
        <v>2.7725403184229869</v>
      </c>
      <c r="E4014" s="9">
        <v>3.4061053771487733</v>
      </c>
      <c r="F4014" s="9">
        <v>6.9221794871794877</v>
      </c>
      <c r="G4014" s="9"/>
      <c r="H4014" s="9"/>
      <c r="I4014" s="9"/>
    </row>
    <row r="4015" spans="1:9" x14ac:dyDescent="0.25">
      <c r="A4015" s="7" t="s">
        <v>775</v>
      </c>
      <c r="B4015" s="8" t="s">
        <v>788</v>
      </c>
      <c r="C4015" s="17">
        <v>2017</v>
      </c>
      <c r="D4015" s="9">
        <v>3.256091522468898</v>
      </c>
      <c r="E4015" s="9">
        <v>3.5325601838949114</v>
      </c>
      <c r="F4015" s="9">
        <v>4.7996920289855067</v>
      </c>
      <c r="G4015" s="9"/>
      <c r="H4015" s="9"/>
      <c r="I4015" s="9"/>
    </row>
    <row r="4016" spans="1:9" x14ac:dyDescent="0.25">
      <c r="A4016" s="7" t="s">
        <v>775</v>
      </c>
      <c r="B4016" s="8" t="s">
        <v>788</v>
      </c>
      <c r="C4016" s="17">
        <v>2018</v>
      </c>
      <c r="D4016" s="9">
        <v>3.4789259007477904</v>
      </c>
      <c r="E4016" s="9">
        <v>3.6165865384615383</v>
      </c>
      <c r="F4016" s="9">
        <v>3.3043478260869565</v>
      </c>
      <c r="G4016" s="9"/>
      <c r="H4016" s="9"/>
      <c r="I4016" s="9"/>
    </row>
    <row r="4017" spans="1:9" x14ac:dyDescent="0.25">
      <c r="A4017" s="10" t="s">
        <v>775</v>
      </c>
      <c r="B4017" s="11" t="s">
        <v>788</v>
      </c>
      <c r="C4017" s="18">
        <v>2019</v>
      </c>
      <c r="D4017" s="12">
        <v>21.18311517223982</v>
      </c>
      <c r="E4017" s="12">
        <v>12.051175245462661</v>
      </c>
      <c r="F4017" s="12">
        <v>27.790849673202615</v>
      </c>
      <c r="G4017" s="12"/>
      <c r="H4017" s="12"/>
      <c r="I4017" s="12"/>
    </row>
    <row r="4018" spans="1:9" x14ac:dyDescent="0.25">
      <c r="A4018" s="10" t="s">
        <v>775</v>
      </c>
      <c r="B4018" s="11" t="s">
        <v>788</v>
      </c>
      <c r="C4018" s="18">
        <v>2020</v>
      </c>
      <c r="D4018" s="12">
        <v>13.820148692673962</v>
      </c>
      <c r="E4018" s="12">
        <v>7.3282081608515668</v>
      </c>
      <c r="F4018" s="12">
        <v>16.21153846153846</v>
      </c>
      <c r="G4018" s="12"/>
      <c r="H4018" s="12"/>
      <c r="I4018" s="12"/>
    </row>
    <row r="4019" spans="1:9" x14ac:dyDescent="0.25">
      <c r="A4019" s="7" t="s">
        <v>775</v>
      </c>
      <c r="B4019" s="8" t="s">
        <v>789</v>
      </c>
      <c r="C4019" s="17">
        <v>2015</v>
      </c>
      <c r="D4019" s="9">
        <v>16</v>
      </c>
      <c r="E4019" s="9">
        <v>21.848827809215837</v>
      </c>
      <c r="F4019" s="9">
        <v>27.385714285714297</v>
      </c>
      <c r="G4019" s="9"/>
      <c r="H4019" s="9"/>
      <c r="I4019" s="9"/>
    </row>
    <row r="4020" spans="1:9" x14ac:dyDescent="0.25">
      <c r="A4020" s="7" t="s">
        <v>775</v>
      </c>
      <c r="B4020" s="8" t="s">
        <v>789</v>
      </c>
      <c r="C4020" s="17">
        <v>2016</v>
      </c>
      <c r="D4020" s="9">
        <v>16</v>
      </c>
      <c r="E4020" s="9">
        <v>21.848827809215837</v>
      </c>
      <c r="F4020" s="9">
        <v>27.385714285714297</v>
      </c>
      <c r="G4020" s="9"/>
      <c r="H4020" s="9"/>
      <c r="I4020" s="9"/>
    </row>
    <row r="4021" spans="1:9" x14ac:dyDescent="0.25">
      <c r="A4021" s="7" t="s">
        <v>775</v>
      </c>
      <c r="B4021" s="8" t="s">
        <v>789</v>
      </c>
      <c r="C4021" s="17">
        <v>2017</v>
      </c>
      <c r="D4021" s="9">
        <v>16</v>
      </c>
      <c r="E4021" s="9">
        <v>21.848827809215837</v>
      </c>
      <c r="F4021" s="9">
        <v>27.385714285714297</v>
      </c>
      <c r="G4021" s="9"/>
      <c r="H4021" s="9"/>
      <c r="I4021" s="9"/>
    </row>
    <row r="4022" spans="1:9" x14ac:dyDescent="0.25">
      <c r="A4022" s="7" t="s">
        <v>775</v>
      </c>
      <c r="B4022" s="8" t="s">
        <v>789</v>
      </c>
      <c r="C4022" s="17">
        <v>2018</v>
      </c>
      <c r="D4022" s="9">
        <v>13.789719626168223</v>
      </c>
      <c r="E4022" s="9">
        <v>15.051063829787237</v>
      </c>
      <c r="F4022" s="9">
        <v>20</v>
      </c>
      <c r="G4022" s="9"/>
      <c r="H4022" s="9"/>
      <c r="I4022" s="9"/>
    </row>
    <row r="4023" spans="1:9" x14ac:dyDescent="0.25">
      <c r="A4023" s="10" t="s">
        <v>775</v>
      </c>
      <c r="B4023" s="11" t="s">
        <v>790</v>
      </c>
      <c r="C4023" s="18">
        <v>2019</v>
      </c>
      <c r="D4023" s="12">
        <v>14.365671259881939</v>
      </c>
      <c r="E4023" s="12">
        <v>19.540696130352597</v>
      </c>
      <c r="F4023" s="12">
        <v>21.49063526241715</v>
      </c>
      <c r="G4023" s="12">
        <v>24.63655390605987</v>
      </c>
      <c r="H4023" s="12">
        <v>26.518929346515552</v>
      </c>
      <c r="I4023" s="12">
        <v>28.230880648899188</v>
      </c>
    </row>
    <row r="4024" spans="1:9" x14ac:dyDescent="0.25">
      <c r="A4024" s="10" t="s">
        <v>775</v>
      </c>
      <c r="B4024" s="11" t="s">
        <v>790</v>
      </c>
      <c r="C4024" s="18">
        <v>2020</v>
      </c>
      <c r="D4024" s="12">
        <v>7.994496131956514</v>
      </c>
      <c r="E4024" s="12">
        <v>10.490741756324223</v>
      </c>
      <c r="F4024" s="12">
        <v>11.504460413827283</v>
      </c>
      <c r="G4024" s="12">
        <v>13.310961550445565</v>
      </c>
      <c r="H4024" s="12">
        <v>14.141187326976315</v>
      </c>
      <c r="I4024" s="12">
        <v>15.129493891797557</v>
      </c>
    </row>
    <row r="4025" spans="1:9" x14ac:dyDescent="0.25">
      <c r="A4025" s="7" t="s">
        <v>791</v>
      </c>
      <c r="B4025" s="8" t="s">
        <v>933</v>
      </c>
      <c r="C4025" s="17">
        <v>2015</v>
      </c>
      <c r="D4025" s="9">
        <v>22.730744664387512</v>
      </c>
      <c r="E4025" s="9">
        <v>27.187726191211187</v>
      </c>
      <c r="F4025" s="9">
        <v>22.1</v>
      </c>
      <c r="G4025" s="9"/>
      <c r="H4025" s="9"/>
      <c r="I4025" s="9"/>
    </row>
    <row r="4026" spans="1:9" x14ac:dyDescent="0.25">
      <c r="A4026" s="7" t="s">
        <v>791</v>
      </c>
      <c r="B4026" s="8" t="s">
        <v>792</v>
      </c>
      <c r="C4026" s="17">
        <v>2015</v>
      </c>
      <c r="D4026" s="9">
        <v>14.95983935742972</v>
      </c>
      <c r="E4026" s="9">
        <v>14.989212500930961</v>
      </c>
      <c r="F4026" s="9">
        <v>15.021551724137931</v>
      </c>
      <c r="G4026" s="9"/>
      <c r="H4026" s="9"/>
      <c r="I4026" s="9"/>
    </row>
    <row r="4027" spans="1:9" x14ac:dyDescent="0.25">
      <c r="A4027" s="7" t="s">
        <v>791</v>
      </c>
      <c r="B4027" s="8" t="s">
        <v>792</v>
      </c>
      <c r="C4027" s="17">
        <v>2016</v>
      </c>
      <c r="D4027" s="9">
        <v>15</v>
      </c>
      <c r="E4027" s="9">
        <v>15</v>
      </c>
      <c r="F4027" s="9">
        <v>15</v>
      </c>
      <c r="G4027" s="9"/>
      <c r="H4027" s="9"/>
      <c r="I4027" s="9"/>
    </row>
    <row r="4028" spans="1:9" x14ac:dyDescent="0.25">
      <c r="A4028" s="7" t="s">
        <v>791</v>
      </c>
      <c r="B4028" s="8" t="s">
        <v>792</v>
      </c>
      <c r="C4028" s="17">
        <v>2017</v>
      </c>
      <c r="D4028" s="9">
        <v>21.232870989304811</v>
      </c>
      <c r="E4028" s="9">
        <v>25.209169257838685</v>
      </c>
      <c r="F4028" s="9">
        <v>23.185185185185187</v>
      </c>
      <c r="G4028" s="9"/>
      <c r="H4028" s="9"/>
      <c r="I4028" s="9"/>
    </row>
    <row r="4029" spans="1:9" x14ac:dyDescent="0.25">
      <c r="A4029" s="7" t="s">
        <v>791</v>
      </c>
      <c r="B4029" s="8" t="s">
        <v>793</v>
      </c>
      <c r="C4029" s="17">
        <v>2015</v>
      </c>
      <c r="D4029" s="9"/>
      <c r="E4029" s="9"/>
      <c r="F4029" s="9"/>
      <c r="G4029" s="9"/>
      <c r="H4029" s="9"/>
      <c r="I4029" s="9"/>
    </row>
    <row r="4030" spans="1:9" x14ac:dyDescent="0.25">
      <c r="A4030" s="7" t="s">
        <v>791</v>
      </c>
      <c r="B4030" s="8" t="s">
        <v>793</v>
      </c>
      <c r="C4030" s="17">
        <v>2016</v>
      </c>
      <c r="D4030" s="9"/>
      <c r="E4030" s="9"/>
      <c r="F4030" s="9"/>
      <c r="G4030" s="9"/>
      <c r="H4030" s="9"/>
      <c r="I4030" s="9"/>
    </row>
    <row r="4031" spans="1:9" x14ac:dyDescent="0.25">
      <c r="A4031" s="7" t="s">
        <v>791</v>
      </c>
      <c r="B4031" s="8" t="s">
        <v>793</v>
      </c>
      <c r="C4031" s="17">
        <v>2017</v>
      </c>
      <c r="D4031" s="9"/>
      <c r="E4031" s="9"/>
      <c r="F4031" s="9"/>
      <c r="G4031" s="9"/>
      <c r="H4031" s="9"/>
      <c r="I4031" s="9"/>
    </row>
    <row r="4032" spans="1:9" x14ac:dyDescent="0.25">
      <c r="A4032" s="7" t="s">
        <v>791</v>
      </c>
      <c r="B4032" s="8" t="s">
        <v>794</v>
      </c>
      <c r="C4032" s="17">
        <v>2015</v>
      </c>
      <c r="D4032" s="9">
        <v>6.6683247037751769</v>
      </c>
      <c r="E4032" s="9">
        <v>22.623015873015873</v>
      </c>
      <c r="F4032" s="9">
        <v>34.283390035118529</v>
      </c>
      <c r="G4032" s="9"/>
      <c r="H4032" s="9"/>
      <c r="I4032" s="9"/>
    </row>
    <row r="4033" spans="1:9" x14ac:dyDescent="0.25">
      <c r="A4033" s="7" t="s">
        <v>791</v>
      </c>
      <c r="B4033" s="8" t="s">
        <v>794</v>
      </c>
      <c r="C4033" s="17">
        <v>2016</v>
      </c>
      <c r="D4033" s="9">
        <v>16.211846087332468</v>
      </c>
      <c r="E4033" s="9">
        <v>17.365555555555556</v>
      </c>
      <c r="F4033" s="9">
        <v>20.884259259259256</v>
      </c>
      <c r="G4033" s="9"/>
      <c r="H4033" s="9"/>
      <c r="I4033" s="9"/>
    </row>
    <row r="4034" spans="1:9" x14ac:dyDescent="0.25">
      <c r="A4034" s="7" t="s">
        <v>791</v>
      </c>
      <c r="B4034" s="8" t="s">
        <v>794</v>
      </c>
      <c r="C4034" s="17">
        <v>2017</v>
      </c>
      <c r="D4034" s="9">
        <v>25.193470762813828</v>
      </c>
      <c r="E4034" s="9">
        <v>18.40909090909091</v>
      </c>
      <c r="F4034" s="9">
        <v>21</v>
      </c>
      <c r="G4034" s="9"/>
      <c r="H4034" s="9"/>
      <c r="I4034" s="9"/>
    </row>
    <row r="4035" spans="1:9" x14ac:dyDescent="0.25">
      <c r="A4035" s="7" t="s">
        <v>791</v>
      </c>
      <c r="B4035" s="8" t="s">
        <v>934</v>
      </c>
      <c r="C4035" s="17">
        <v>2015</v>
      </c>
      <c r="D4035" s="9">
        <v>4.8962704966185413</v>
      </c>
      <c r="E4035" s="9">
        <v>6.9152021994773145</v>
      </c>
      <c r="F4035" s="9">
        <v>12.586214588523985</v>
      </c>
      <c r="G4035" s="9">
        <v>6.25</v>
      </c>
      <c r="H4035" s="9"/>
      <c r="I4035" s="9"/>
    </row>
    <row r="4036" spans="1:9" x14ac:dyDescent="0.25">
      <c r="A4036" s="7" t="s">
        <v>791</v>
      </c>
      <c r="B4036" s="8" t="s">
        <v>934</v>
      </c>
      <c r="C4036" s="17">
        <v>2016</v>
      </c>
      <c r="D4036" s="9">
        <v>4.391675413774796</v>
      </c>
      <c r="E4036" s="9">
        <v>6.2281239018474635</v>
      </c>
      <c r="F4036" s="9">
        <v>18.010703989403147</v>
      </c>
      <c r="G4036" s="9">
        <v>6.3244047619047619</v>
      </c>
      <c r="H4036" s="9"/>
      <c r="I4036" s="9"/>
    </row>
    <row r="4037" spans="1:9" x14ac:dyDescent="0.25">
      <c r="A4037" s="7" t="s">
        <v>791</v>
      </c>
      <c r="B4037" s="8" t="s">
        <v>934</v>
      </c>
      <c r="C4037" s="17">
        <v>2017</v>
      </c>
      <c r="D4037" s="9">
        <v>4.3896770412033232</v>
      </c>
      <c r="E4037" s="9">
        <v>6.3027193811861348</v>
      </c>
      <c r="F4037" s="9">
        <v>19.807246749823442</v>
      </c>
      <c r="G4037" s="9">
        <v>9.4345238095238102</v>
      </c>
      <c r="H4037" s="9"/>
      <c r="I4037" s="9"/>
    </row>
    <row r="4038" spans="1:9" x14ac:dyDescent="0.25">
      <c r="A4038" s="7" t="s">
        <v>791</v>
      </c>
      <c r="B4038" s="8" t="s">
        <v>934</v>
      </c>
      <c r="C4038" s="17">
        <v>2018</v>
      </c>
      <c r="D4038" s="9">
        <v>4.3872543571908267</v>
      </c>
      <c r="E4038" s="9">
        <v>6.0825665622747858</v>
      </c>
      <c r="F4038" s="9">
        <v>20.276501276501275</v>
      </c>
      <c r="G4038" s="9">
        <v>9.8181818181818183</v>
      </c>
      <c r="H4038" s="9"/>
      <c r="I4038" s="9"/>
    </row>
    <row r="4039" spans="1:9" x14ac:dyDescent="0.25">
      <c r="A4039" s="7" t="s">
        <v>791</v>
      </c>
      <c r="B4039" s="8" t="s">
        <v>795</v>
      </c>
      <c r="C4039" s="17">
        <v>2015</v>
      </c>
      <c r="D4039" s="9"/>
      <c r="E4039" s="9"/>
      <c r="F4039" s="9"/>
      <c r="G4039" s="9"/>
      <c r="H4039" s="9"/>
      <c r="I4039" s="9"/>
    </row>
    <row r="4040" spans="1:9" x14ac:dyDescent="0.25">
      <c r="A4040" s="7" t="s">
        <v>791</v>
      </c>
      <c r="B4040" s="8" t="s">
        <v>795</v>
      </c>
      <c r="C4040" s="17">
        <v>2016</v>
      </c>
      <c r="D4040" s="9">
        <v>20.0390625</v>
      </c>
      <c r="E4040" s="9">
        <v>20</v>
      </c>
      <c r="F4040" s="9">
        <v>20</v>
      </c>
      <c r="G4040" s="9"/>
      <c r="H4040" s="9"/>
      <c r="I4040" s="9"/>
    </row>
    <row r="4041" spans="1:9" x14ac:dyDescent="0.25">
      <c r="A4041" s="7" t="s">
        <v>791</v>
      </c>
      <c r="B4041" s="8" t="s">
        <v>795</v>
      </c>
      <c r="C4041" s="17">
        <v>2017</v>
      </c>
      <c r="D4041" s="9"/>
      <c r="E4041" s="9"/>
      <c r="F4041" s="9"/>
      <c r="G4041" s="9"/>
      <c r="H4041" s="9"/>
      <c r="I4041" s="9"/>
    </row>
    <row r="4042" spans="1:9" x14ac:dyDescent="0.25">
      <c r="A4042" s="7" t="s">
        <v>791</v>
      </c>
      <c r="B4042" s="8" t="s">
        <v>795</v>
      </c>
      <c r="C4042" s="17">
        <v>2018</v>
      </c>
      <c r="D4042" s="9">
        <v>16.0458225667528</v>
      </c>
      <c r="E4042" s="9">
        <v>16</v>
      </c>
      <c r="F4042" s="9">
        <v>16</v>
      </c>
      <c r="G4042" s="9"/>
      <c r="H4042" s="9"/>
      <c r="I4042" s="9"/>
    </row>
    <row r="4043" spans="1:9" x14ac:dyDescent="0.25">
      <c r="A4043" s="7" t="s">
        <v>791</v>
      </c>
      <c r="B4043" s="8" t="s">
        <v>935</v>
      </c>
      <c r="C4043" s="17">
        <v>2015</v>
      </c>
      <c r="D4043" s="9"/>
      <c r="E4043" s="9"/>
      <c r="F4043" s="9"/>
      <c r="G4043" s="9"/>
      <c r="H4043" s="9"/>
      <c r="I4043" s="9"/>
    </row>
    <row r="4044" spans="1:9" x14ac:dyDescent="0.25">
      <c r="A4044" s="7" t="s">
        <v>791</v>
      </c>
      <c r="B4044" s="8" t="s">
        <v>935</v>
      </c>
      <c r="C4044" s="17">
        <v>2016</v>
      </c>
      <c r="D4044" s="9"/>
      <c r="E4044" s="9"/>
      <c r="F4044" s="9"/>
      <c r="G4044" s="9"/>
      <c r="H4044" s="9"/>
      <c r="I4044" s="9"/>
    </row>
    <row r="4045" spans="1:9" x14ac:dyDescent="0.25">
      <c r="A4045" s="7" t="s">
        <v>791</v>
      </c>
      <c r="B4045" s="8" t="s">
        <v>935</v>
      </c>
      <c r="C4045" s="17">
        <v>2017</v>
      </c>
      <c r="D4045" s="9"/>
      <c r="E4045" s="9"/>
      <c r="F4045" s="9"/>
      <c r="G4045" s="9"/>
      <c r="H4045" s="9"/>
      <c r="I4045" s="9"/>
    </row>
    <row r="4046" spans="1:9" x14ac:dyDescent="0.25">
      <c r="A4046" s="7" t="s">
        <v>791</v>
      </c>
      <c r="B4046" s="8" t="s">
        <v>935</v>
      </c>
      <c r="C4046" s="17">
        <v>2018</v>
      </c>
      <c r="D4046" s="9"/>
      <c r="E4046" s="9"/>
      <c r="F4046" s="9"/>
      <c r="G4046" s="9"/>
      <c r="H4046" s="9"/>
      <c r="I4046" s="9"/>
    </row>
    <row r="4047" spans="1:9" x14ac:dyDescent="0.25">
      <c r="A4047" s="7" t="s">
        <v>791</v>
      </c>
      <c r="B4047" s="8" t="s">
        <v>796</v>
      </c>
      <c r="C4047" s="17">
        <v>2015</v>
      </c>
      <c r="D4047" s="9">
        <v>13.553529644218106</v>
      </c>
      <c r="E4047" s="9">
        <v>14.391297661952979</v>
      </c>
      <c r="F4047" s="9">
        <v>19.766438025926593</v>
      </c>
      <c r="G4047" s="9">
        <v>16.103433634115962</v>
      </c>
      <c r="H4047" s="9">
        <v>26.897263993316631</v>
      </c>
      <c r="I4047" s="9"/>
    </row>
    <row r="4048" spans="1:9" x14ac:dyDescent="0.25">
      <c r="A4048" s="7" t="s">
        <v>791</v>
      </c>
      <c r="B4048" s="8" t="s">
        <v>796</v>
      </c>
      <c r="C4048" s="17">
        <v>2016</v>
      </c>
      <c r="D4048" s="9">
        <v>11.076867121651004</v>
      </c>
      <c r="E4048" s="9">
        <v>11.83881912491629</v>
      </c>
      <c r="F4048" s="9">
        <v>16.294630389599789</v>
      </c>
      <c r="G4048" s="9">
        <v>12.116297585133037</v>
      </c>
      <c r="H4048" s="9">
        <v>17.584998804378095</v>
      </c>
      <c r="I4048" s="9"/>
    </row>
    <row r="4049" spans="1:9" x14ac:dyDescent="0.25">
      <c r="A4049" s="7" t="s">
        <v>791</v>
      </c>
      <c r="B4049" s="8" t="s">
        <v>796</v>
      </c>
      <c r="C4049" s="17">
        <v>2017</v>
      </c>
      <c r="D4049" s="9">
        <v>9.5787948257711459</v>
      </c>
      <c r="E4049" s="9">
        <v>11.164169191880248</v>
      </c>
      <c r="F4049" s="9">
        <v>14.392271287224096</v>
      </c>
      <c r="G4049" s="9">
        <v>12.9264888986164</v>
      </c>
      <c r="H4049" s="9">
        <v>22.304734579197646</v>
      </c>
      <c r="I4049" s="9">
        <v>40.916666666666664</v>
      </c>
    </row>
    <row r="4050" spans="1:9" x14ac:dyDescent="0.25">
      <c r="A4050" s="7" t="s">
        <v>791</v>
      </c>
      <c r="B4050" s="8" t="s">
        <v>796</v>
      </c>
      <c r="C4050" s="17">
        <v>2018</v>
      </c>
      <c r="D4050" s="9">
        <v>9.8316474421804028</v>
      </c>
      <c r="E4050" s="9">
        <v>11.383585472262945</v>
      </c>
      <c r="F4050" s="9">
        <v>14.481403271668539</v>
      </c>
      <c r="G4050" s="9">
        <v>12.431955676035594</v>
      </c>
      <c r="H4050" s="9">
        <v>29.453153717627405</v>
      </c>
      <c r="I4050" s="9"/>
    </row>
    <row r="4051" spans="1:9" x14ac:dyDescent="0.25">
      <c r="A4051" s="10" t="s">
        <v>791</v>
      </c>
      <c r="B4051" s="11" t="s">
        <v>796</v>
      </c>
      <c r="C4051" s="18">
        <v>2019</v>
      </c>
      <c r="D4051" s="12">
        <v>9.4073434125269983</v>
      </c>
      <c r="E4051" s="12">
        <v>11.755295696348126</v>
      </c>
      <c r="F4051" s="12">
        <v>16.27721441661576</v>
      </c>
      <c r="G4051" s="12">
        <v>12.960680127523911</v>
      </c>
      <c r="H4051" s="12">
        <v>27.552511415525114</v>
      </c>
      <c r="I4051" s="12"/>
    </row>
    <row r="4052" spans="1:9" x14ac:dyDescent="0.25">
      <c r="A4052" s="7" t="s">
        <v>791</v>
      </c>
      <c r="B4052" s="8" t="s">
        <v>950</v>
      </c>
      <c r="C4052" s="17">
        <v>2016</v>
      </c>
      <c r="D4052" s="9"/>
      <c r="E4052" s="9"/>
      <c r="F4052" s="9"/>
      <c r="G4052" s="9"/>
      <c r="H4052" s="9"/>
      <c r="I4052" s="9"/>
    </row>
    <row r="4053" spans="1:9" x14ac:dyDescent="0.25">
      <c r="A4053" s="7" t="s">
        <v>791</v>
      </c>
      <c r="B4053" s="8" t="s">
        <v>950</v>
      </c>
      <c r="C4053" s="17">
        <v>2017</v>
      </c>
      <c r="D4053" s="9"/>
      <c r="E4053" s="9"/>
      <c r="F4053" s="9"/>
      <c r="G4053" s="9"/>
      <c r="H4053" s="9"/>
      <c r="I4053" s="9"/>
    </row>
    <row r="4054" spans="1:9" x14ac:dyDescent="0.25">
      <c r="A4054" s="7" t="s">
        <v>791</v>
      </c>
      <c r="B4054" s="8" t="s">
        <v>797</v>
      </c>
      <c r="C4054" s="17">
        <v>2015</v>
      </c>
      <c r="D4054" s="9">
        <v>12.171253571445979</v>
      </c>
      <c r="E4054" s="9">
        <v>12.603324129824065</v>
      </c>
      <c r="F4054" s="9">
        <v>13.2212409152701</v>
      </c>
      <c r="G4054" s="9">
        <v>10.645833333333334</v>
      </c>
      <c r="H4054" s="9"/>
      <c r="I4054" s="9"/>
    </row>
    <row r="4055" spans="1:9" x14ac:dyDescent="0.25">
      <c r="A4055" s="7" t="s">
        <v>791</v>
      </c>
      <c r="B4055" s="8" t="s">
        <v>797</v>
      </c>
      <c r="C4055" s="17">
        <v>2016</v>
      </c>
      <c r="D4055" s="9">
        <v>12.137235683205242</v>
      </c>
      <c r="E4055" s="9">
        <v>12.97337000922448</v>
      </c>
      <c r="F4055" s="9">
        <v>13.49531382766947</v>
      </c>
      <c r="G4055" s="9">
        <v>9.7535273368606692</v>
      </c>
      <c r="H4055" s="9"/>
      <c r="I4055" s="9"/>
    </row>
    <row r="4056" spans="1:9" x14ac:dyDescent="0.25">
      <c r="A4056" s="7" t="s">
        <v>791</v>
      </c>
      <c r="B4056" s="8" t="s">
        <v>797</v>
      </c>
      <c r="C4056" s="17">
        <v>2017</v>
      </c>
      <c r="D4056" s="9">
        <v>11.682220216508329</v>
      </c>
      <c r="E4056" s="9">
        <v>12.384148264540368</v>
      </c>
      <c r="F4056" s="9">
        <v>12.450889659354344</v>
      </c>
      <c r="G4056" s="9">
        <v>9.0931594860166296</v>
      </c>
      <c r="H4056" s="9"/>
      <c r="I4056" s="9"/>
    </row>
    <row r="4057" spans="1:9" x14ac:dyDescent="0.25">
      <c r="A4057" s="7" t="s">
        <v>791</v>
      </c>
      <c r="B4057" s="8" t="s">
        <v>797</v>
      </c>
      <c r="C4057" s="17">
        <v>2018</v>
      </c>
      <c r="D4057" s="9">
        <v>11.561336259339484</v>
      </c>
      <c r="E4057" s="9">
        <v>12.042700796926779</v>
      </c>
      <c r="F4057" s="9">
        <v>12.122825279520889</v>
      </c>
      <c r="G4057" s="9">
        <v>10.372273288981429</v>
      </c>
      <c r="H4057" s="9"/>
      <c r="I4057" s="9"/>
    </row>
    <row r="4058" spans="1:9" x14ac:dyDescent="0.25">
      <c r="A4058" s="10" t="s">
        <v>791</v>
      </c>
      <c r="B4058" s="11" t="s">
        <v>797</v>
      </c>
      <c r="C4058" s="18">
        <v>2019</v>
      </c>
      <c r="D4058" s="12">
        <v>20.079692638077983</v>
      </c>
      <c r="E4058" s="12">
        <v>20.978160311140773</v>
      </c>
      <c r="F4058" s="12">
        <v>20.56055740684641</v>
      </c>
      <c r="G4058" s="12">
        <v>22.604282315622523</v>
      </c>
      <c r="H4058" s="12"/>
      <c r="I4058" s="12"/>
    </row>
    <row r="4059" spans="1:9" x14ac:dyDescent="0.25">
      <c r="A4059" s="10" t="s">
        <v>791</v>
      </c>
      <c r="B4059" s="11" t="s">
        <v>797</v>
      </c>
      <c r="C4059" s="18">
        <v>2020</v>
      </c>
      <c r="D4059" s="12">
        <v>11.112598257913746</v>
      </c>
      <c r="E4059" s="12">
        <v>11.534330985915492</v>
      </c>
      <c r="F4059" s="12">
        <v>11.570576024909185</v>
      </c>
      <c r="G4059" s="12">
        <v>12.350694444444445</v>
      </c>
      <c r="H4059" s="12"/>
      <c r="I4059" s="12"/>
    </row>
    <row r="4060" spans="1:9" x14ac:dyDescent="0.25">
      <c r="A4060" s="7" t="s">
        <v>791</v>
      </c>
      <c r="B4060" s="8" t="s">
        <v>936</v>
      </c>
      <c r="C4060" s="17">
        <v>2015</v>
      </c>
      <c r="D4060" s="9"/>
      <c r="E4060" s="9"/>
      <c r="F4060" s="9"/>
      <c r="G4060" s="9"/>
      <c r="H4060" s="9"/>
      <c r="I4060" s="9"/>
    </row>
    <row r="4061" spans="1:9" x14ac:dyDescent="0.25">
      <c r="A4061" s="7" t="s">
        <v>791</v>
      </c>
      <c r="B4061" s="8" t="s">
        <v>936</v>
      </c>
      <c r="C4061" s="17">
        <v>2016</v>
      </c>
      <c r="D4061" s="9"/>
      <c r="E4061" s="9"/>
      <c r="F4061" s="9"/>
      <c r="G4061" s="9"/>
      <c r="H4061" s="9"/>
      <c r="I4061" s="9"/>
    </row>
    <row r="4062" spans="1:9" x14ac:dyDescent="0.25">
      <c r="A4062" s="7" t="s">
        <v>791</v>
      </c>
      <c r="B4062" s="8" t="s">
        <v>936</v>
      </c>
      <c r="C4062" s="17">
        <v>2017</v>
      </c>
      <c r="D4062" s="9"/>
      <c r="E4062" s="9"/>
      <c r="F4062" s="9"/>
      <c r="G4062" s="9"/>
      <c r="H4062" s="9"/>
      <c r="I4062" s="9"/>
    </row>
    <row r="4063" spans="1:9" x14ac:dyDescent="0.25">
      <c r="A4063" s="7" t="s">
        <v>791</v>
      </c>
      <c r="B4063" s="8" t="s">
        <v>936</v>
      </c>
      <c r="C4063" s="17">
        <v>2018</v>
      </c>
      <c r="D4063" s="9"/>
      <c r="E4063" s="9"/>
      <c r="F4063" s="9"/>
      <c r="G4063" s="9"/>
      <c r="H4063" s="9"/>
      <c r="I4063" s="9"/>
    </row>
    <row r="4064" spans="1:9" x14ac:dyDescent="0.25">
      <c r="A4064" s="10" t="s">
        <v>791</v>
      </c>
      <c r="B4064" s="11" t="s">
        <v>798</v>
      </c>
      <c r="C4064" s="18">
        <v>2019</v>
      </c>
      <c r="D4064" s="12">
        <v>20</v>
      </c>
      <c r="E4064" s="12">
        <v>16.004002001000501</v>
      </c>
      <c r="F4064" s="12">
        <v>14</v>
      </c>
      <c r="G4064" s="12"/>
      <c r="H4064" s="12"/>
      <c r="I4064" s="12"/>
    </row>
    <row r="4065" spans="1:9" x14ac:dyDescent="0.25">
      <c r="A4065" s="7" t="s">
        <v>791</v>
      </c>
      <c r="B4065" s="8" t="s">
        <v>799</v>
      </c>
      <c r="C4065" s="17">
        <v>2015</v>
      </c>
      <c r="D4065" s="9">
        <v>17.149420770264175</v>
      </c>
      <c r="E4065" s="9">
        <v>16.137010922676602</v>
      </c>
      <c r="F4065" s="9">
        <v>17.532235952326406</v>
      </c>
      <c r="G4065" s="9">
        <v>19.009965915686852</v>
      </c>
      <c r="H4065" s="9">
        <v>30.821428571428573</v>
      </c>
      <c r="I4065" s="9">
        <v>11.625</v>
      </c>
    </row>
    <row r="4066" spans="1:9" x14ac:dyDescent="0.25">
      <c r="A4066" s="7" t="s">
        <v>791</v>
      </c>
      <c r="B4066" s="8" t="s">
        <v>799</v>
      </c>
      <c r="C4066" s="17">
        <v>2016</v>
      </c>
      <c r="D4066" s="9">
        <v>16.17182835176008</v>
      </c>
      <c r="E4066" s="9">
        <v>15.369210339156618</v>
      </c>
      <c r="F4066" s="9">
        <v>16.404545468231785</v>
      </c>
      <c r="G4066" s="9">
        <v>17.915747779668024</v>
      </c>
      <c r="H4066" s="9">
        <v>31.797619047619047</v>
      </c>
      <c r="I4066" s="9">
        <v>20.416666666666668</v>
      </c>
    </row>
    <row r="4067" spans="1:9" x14ac:dyDescent="0.25">
      <c r="A4067" s="7" t="s">
        <v>791</v>
      </c>
      <c r="B4067" s="8" t="s">
        <v>799</v>
      </c>
      <c r="C4067" s="17">
        <v>2017</v>
      </c>
      <c r="D4067" s="9">
        <v>16.105689563126791</v>
      </c>
      <c r="E4067" s="9">
        <v>15.002217331728355</v>
      </c>
      <c r="F4067" s="9">
        <v>15.86852980465987</v>
      </c>
      <c r="G4067" s="9">
        <v>16.984219217144581</v>
      </c>
      <c r="H4067" s="9">
        <v>32.930257936507935</v>
      </c>
      <c r="I4067" s="9">
        <v>20.541666666666668</v>
      </c>
    </row>
    <row r="4068" spans="1:9" x14ac:dyDescent="0.25">
      <c r="A4068" s="7" t="s">
        <v>791</v>
      </c>
      <c r="B4068" s="8" t="s">
        <v>799</v>
      </c>
      <c r="C4068" s="17">
        <v>2018</v>
      </c>
      <c r="D4068" s="9">
        <v>15.093405616792174</v>
      </c>
      <c r="E4068" s="9">
        <v>14.12302498066555</v>
      </c>
      <c r="F4068" s="9">
        <v>14.841146512516955</v>
      </c>
      <c r="G4068" s="9">
        <v>15.694539156945778</v>
      </c>
      <c r="H4068" s="9">
        <v>27.552083333333332</v>
      </c>
      <c r="I4068" s="9">
        <v>20.791666666666668</v>
      </c>
    </row>
    <row r="4069" spans="1:9" x14ac:dyDescent="0.25">
      <c r="A4069" s="10" t="s">
        <v>791</v>
      </c>
      <c r="B4069" s="11" t="s">
        <v>799</v>
      </c>
      <c r="C4069" s="18">
        <v>2019</v>
      </c>
      <c r="D4069" s="12">
        <v>28.054596118329393</v>
      </c>
      <c r="E4069" s="12">
        <v>25.653341701554066</v>
      </c>
      <c r="F4069" s="12">
        <v>26.421661679909644</v>
      </c>
      <c r="G4069" s="12">
        <v>23.808102877832575</v>
      </c>
      <c r="H4069" s="12">
        <v>48.615384615384613</v>
      </c>
      <c r="I4069" s="12">
        <v>37.07692307692308</v>
      </c>
    </row>
    <row r="4070" spans="1:9" x14ac:dyDescent="0.25">
      <c r="A4070" s="10" t="s">
        <v>791</v>
      </c>
      <c r="B4070" s="11" t="s">
        <v>799</v>
      </c>
      <c r="C4070" s="18">
        <v>2020</v>
      </c>
      <c r="D4070" s="12">
        <v>16.087310988781269</v>
      </c>
      <c r="E4070" s="12">
        <v>14.565329187346768</v>
      </c>
      <c r="F4070" s="12">
        <v>14.733052596812815</v>
      </c>
      <c r="G4070" s="12">
        <v>14.150979325353646</v>
      </c>
      <c r="H4070" s="12">
        <v>32.041666666666664</v>
      </c>
      <c r="I4070" s="12">
        <v>26</v>
      </c>
    </row>
    <row r="4071" spans="1:9" x14ac:dyDescent="0.25">
      <c r="A4071" s="7" t="s">
        <v>791</v>
      </c>
      <c r="B4071" s="8" t="s">
        <v>800</v>
      </c>
      <c r="C4071" s="17">
        <v>2015</v>
      </c>
      <c r="D4071" s="9">
        <v>0.61222434175798746</v>
      </c>
      <c r="E4071" s="9"/>
      <c r="F4071" s="9"/>
      <c r="G4071" s="9"/>
      <c r="H4071" s="9"/>
      <c r="I4071" s="9"/>
    </row>
    <row r="4072" spans="1:9" x14ac:dyDescent="0.25">
      <c r="A4072" s="7" t="s">
        <v>791</v>
      </c>
      <c r="B4072" s="8" t="s">
        <v>800</v>
      </c>
      <c r="C4072" s="17">
        <v>2016</v>
      </c>
      <c r="D4072" s="9">
        <v>0.6697110282889458</v>
      </c>
      <c r="E4072" s="9">
        <v>1.0625</v>
      </c>
      <c r="F4072" s="9"/>
      <c r="G4072" s="9"/>
      <c r="H4072" s="9"/>
      <c r="I4072" s="9"/>
    </row>
    <row r="4073" spans="1:9" x14ac:dyDescent="0.25">
      <c r="A4073" s="7" t="s">
        <v>791</v>
      </c>
      <c r="B4073" s="8" t="s">
        <v>800</v>
      </c>
      <c r="C4073" s="17">
        <v>2017</v>
      </c>
      <c r="D4073" s="9">
        <v>0.61825282551975524</v>
      </c>
      <c r="E4073" s="9">
        <v>1.0625</v>
      </c>
      <c r="F4073" s="9"/>
      <c r="G4073" s="9"/>
      <c r="H4073" s="9"/>
      <c r="I4073" s="9"/>
    </row>
    <row r="4074" spans="1:9" x14ac:dyDescent="0.25">
      <c r="A4074" s="7" t="s">
        <v>791</v>
      </c>
      <c r="B4074" s="8" t="s">
        <v>800</v>
      </c>
      <c r="C4074" s="17">
        <v>2018</v>
      </c>
      <c r="D4074" s="9">
        <v>12.011254794001944</v>
      </c>
      <c r="E4074" s="9">
        <v>29.005882352941182</v>
      </c>
      <c r="F4074" s="9"/>
      <c r="G4074" s="9"/>
      <c r="H4074" s="9"/>
      <c r="I4074" s="9"/>
    </row>
    <row r="4075" spans="1:9" x14ac:dyDescent="0.25">
      <c r="A4075" s="10" t="s">
        <v>791</v>
      </c>
      <c r="B4075" s="11" t="s">
        <v>800</v>
      </c>
      <c r="C4075" s="18">
        <v>2019</v>
      </c>
      <c r="D4075" s="12">
        <v>8.5134680134680139</v>
      </c>
      <c r="E4075" s="12">
        <v>5.6271186440677967</v>
      </c>
      <c r="F4075" s="12"/>
      <c r="G4075" s="12"/>
      <c r="H4075" s="12"/>
      <c r="I4075" s="12"/>
    </row>
    <row r="4076" spans="1:9" x14ac:dyDescent="0.25">
      <c r="A4076" s="7" t="s">
        <v>791</v>
      </c>
      <c r="B4076" s="8" t="s">
        <v>801</v>
      </c>
      <c r="C4076" s="17">
        <v>2015</v>
      </c>
      <c r="D4076" s="9">
        <v>13.100769817596342</v>
      </c>
      <c r="E4076" s="9">
        <v>14.414255159556935</v>
      </c>
      <c r="F4076" s="9">
        <v>7.7172614507138819</v>
      </c>
      <c r="G4076" s="9"/>
      <c r="H4076" s="9"/>
      <c r="I4076" s="9"/>
    </row>
    <row r="4077" spans="1:9" x14ac:dyDescent="0.25">
      <c r="A4077" s="7" t="s">
        <v>791</v>
      </c>
      <c r="B4077" s="8" t="s">
        <v>801</v>
      </c>
      <c r="C4077" s="17">
        <v>2016</v>
      </c>
      <c r="D4077" s="9">
        <v>14.811796193497225</v>
      </c>
      <c r="E4077" s="9">
        <v>14.665399855062752</v>
      </c>
      <c r="F4077" s="9">
        <v>7.1791042427974929</v>
      </c>
      <c r="G4077" s="9"/>
      <c r="H4077" s="9"/>
      <c r="I4077" s="9"/>
    </row>
    <row r="4078" spans="1:9" x14ac:dyDescent="0.25">
      <c r="A4078" s="7" t="s">
        <v>791</v>
      </c>
      <c r="B4078" s="8" t="s">
        <v>801</v>
      </c>
      <c r="C4078" s="17">
        <v>2017</v>
      </c>
      <c r="D4078" s="9">
        <v>13.882750648631614</v>
      </c>
      <c r="E4078" s="9">
        <v>14.216825864663344</v>
      </c>
      <c r="F4078" s="9">
        <v>7.3546200082788786</v>
      </c>
      <c r="G4078" s="9"/>
      <c r="H4078" s="9"/>
      <c r="I4078" s="9"/>
    </row>
    <row r="4079" spans="1:9" x14ac:dyDescent="0.25">
      <c r="A4079" s="7" t="s">
        <v>791</v>
      </c>
      <c r="B4079" s="8" t="s">
        <v>801</v>
      </c>
      <c r="C4079" s="17">
        <v>2018</v>
      </c>
      <c r="D4079" s="9">
        <v>14.551607658345477</v>
      </c>
      <c r="E4079" s="9">
        <v>14.392351523243923</v>
      </c>
      <c r="F4079" s="9">
        <v>7.4979562640837258</v>
      </c>
      <c r="G4079" s="9"/>
      <c r="H4079" s="9"/>
      <c r="I4079" s="9"/>
    </row>
    <row r="4080" spans="1:9" x14ac:dyDescent="0.25">
      <c r="A4080" s="7" t="s">
        <v>791</v>
      </c>
      <c r="B4080" s="8" t="s">
        <v>802</v>
      </c>
      <c r="C4080" s="17">
        <v>2015</v>
      </c>
      <c r="D4080" s="9">
        <v>7.5400324599291935</v>
      </c>
      <c r="E4080" s="9">
        <v>7.9731201313093631</v>
      </c>
      <c r="F4080" s="9">
        <v>10.250897112303894</v>
      </c>
      <c r="G4080" s="9"/>
      <c r="H4080" s="9"/>
      <c r="I4080" s="9"/>
    </row>
    <row r="4081" spans="1:9" x14ac:dyDescent="0.25">
      <c r="A4081" s="7" t="s">
        <v>791</v>
      </c>
      <c r="B4081" s="8" t="s">
        <v>802</v>
      </c>
      <c r="C4081" s="17">
        <v>2016</v>
      </c>
      <c r="D4081" s="9">
        <v>13.060243588536693</v>
      </c>
      <c r="E4081" s="9">
        <v>13.315570473057056</v>
      </c>
      <c r="F4081" s="9">
        <v>14.067245479191437</v>
      </c>
      <c r="G4081" s="9">
        <v>49.772727272727273</v>
      </c>
      <c r="H4081" s="9"/>
      <c r="I4081" s="9"/>
    </row>
    <row r="4082" spans="1:9" x14ac:dyDescent="0.25">
      <c r="A4082" s="7" t="s">
        <v>791</v>
      </c>
      <c r="B4082" s="8" t="s">
        <v>802</v>
      </c>
      <c r="C4082" s="17">
        <v>2017</v>
      </c>
      <c r="D4082" s="9">
        <v>17.510132841853185</v>
      </c>
      <c r="E4082" s="9">
        <v>19.051959891541149</v>
      </c>
      <c r="F4082" s="9">
        <v>19.032310558079804</v>
      </c>
      <c r="G4082" s="9"/>
      <c r="H4082" s="9"/>
      <c r="I4082" s="9"/>
    </row>
    <row r="4083" spans="1:9" x14ac:dyDescent="0.25">
      <c r="A4083" s="7" t="s">
        <v>791</v>
      </c>
      <c r="B4083" s="8" t="s">
        <v>802</v>
      </c>
      <c r="C4083" s="17">
        <v>2018</v>
      </c>
      <c r="D4083" s="9">
        <v>15.658764514571011</v>
      </c>
      <c r="E4083" s="9">
        <v>15.74148177558164</v>
      </c>
      <c r="F4083" s="9">
        <v>15.703544121005143</v>
      </c>
      <c r="G4083" s="9"/>
      <c r="H4083" s="9"/>
      <c r="I4083" s="9"/>
    </row>
    <row r="4084" spans="1:9" x14ac:dyDescent="0.25">
      <c r="A4084" s="10" t="s">
        <v>791</v>
      </c>
      <c r="B4084" s="11" t="s">
        <v>802</v>
      </c>
      <c r="C4084" s="18">
        <v>2019</v>
      </c>
      <c r="D4084" s="12">
        <v>25.212449474535166</v>
      </c>
      <c r="E4084" s="12">
        <v>25.203410475030452</v>
      </c>
      <c r="F4084" s="12">
        <v>25.031735211694311</v>
      </c>
      <c r="G4084" s="12"/>
      <c r="H4084" s="12"/>
      <c r="I4084" s="12"/>
    </row>
    <row r="4085" spans="1:9" x14ac:dyDescent="0.25">
      <c r="A4085" s="10" t="s">
        <v>791</v>
      </c>
      <c r="B4085" s="11" t="s">
        <v>802</v>
      </c>
      <c r="C4085" s="18">
        <v>2020</v>
      </c>
      <c r="D4085" s="12">
        <v>16.109627329192545</v>
      </c>
      <c r="E4085" s="12">
        <v>15.637038231972898</v>
      </c>
      <c r="F4085" s="12">
        <v>17.315953793318762</v>
      </c>
      <c r="G4085" s="12"/>
      <c r="H4085" s="12"/>
      <c r="I4085" s="12"/>
    </row>
    <row r="4086" spans="1:9" x14ac:dyDescent="0.25">
      <c r="A4086" s="7" t="s">
        <v>791</v>
      </c>
      <c r="B4086" s="8" t="s">
        <v>803</v>
      </c>
      <c r="C4086" s="17">
        <v>2015</v>
      </c>
      <c r="D4086" s="9">
        <v>8.8275176689512094</v>
      </c>
      <c r="E4086" s="9">
        <v>9.9366172112503346</v>
      </c>
      <c r="F4086" s="9">
        <v>10.254927262797633</v>
      </c>
      <c r="G4086" s="9">
        <v>10.021825396825397</v>
      </c>
      <c r="H4086" s="9"/>
      <c r="I4086" s="9"/>
    </row>
    <row r="4087" spans="1:9" x14ac:dyDescent="0.25">
      <c r="A4087" s="7" t="s">
        <v>791</v>
      </c>
      <c r="B4087" s="8" t="s">
        <v>803</v>
      </c>
      <c r="C4087" s="17">
        <v>2016</v>
      </c>
      <c r="D4087" s="9">
        <v>8.0856691904633724</v>
      </c>
      <c r="E4087" s="9">
        <v>8.9533785852496521</v>
      </c>
      <c r="F4087" s="9">
        <v>9.0597803963617398</v>
      </c>
      <c r="G4087" s="9">
        <v>8.1458333333333339</v>
      </c>
      <c r="H4087" s="9"/>
      <c r="I4087" s="9"/>
    </row>
    <row r="4088" spans="1:9" x14ac:dyDescent="0.25">
      <c r="A4088" s="7" t="s">
        <v>791</v>
      </c>
      <c r="B4088" s="8" t="s">
        <v>803</v>
      </c>
      <c r="C4088" s="17">
        <v>2018</v>
      </c>
      <c r="D4088" s="9"/>
      <c r="E4088" s="9"/>
      <c r="F4088" s="9"/>
      <c r="G4088" s="9"/>
      <c r="H4088" s="9"/>
      <c r="I4088" s="9"/>
    </row>
    <row r="4089" spans="1:9" x14ac:dyDescent="0.25">
      <c r="A4089" s="7" t="s">
        <v>791</v>
      </c>
      <c r="B4089" s="8" t="s">
        <v>804</v>
      </c>
      <c r="C4089" s="17">
        <v>2015</v>
      </c>
      <c r="D4089" s="9">
        <v>12.608742026389754</v>
      </c>
      <c r="E4089" s="9">
        <v>11.516313734939169</v>
      </c>
      <c r="F4089" s="9">
        <v>22.805281810150728</v>
      </c>
      <c r="G4089" s="9"/>
      <c r="H4089" s="9"/>
      <c r="I4089" s="9"/>
    </row>
    <row r="4090" spans="1:9" x14ac:dyDescent="0.25">
      <c r="A4090" s="7" t="s">
        <v>791</v>
      </c>
      <c r="B4090" s="8" t="s">
        <v>804</v>
      </c>
      <c r="C4090" s="17">
        <v>2016</v>
      </c>
      <c r="D4090" s="9">
        <v>12.125268655399667</v>
      </c>
      <c r="E4090" s="9">
        <v>10.915574986454208</v>
      </c>
      <c r="F4090" s="9">
        <v>22.193375949180336</v>
      </c>
      <c r="G4090" s="9">
        <v>22.426003974700873</v>
      </c>
      <c r="H4090" s="9"/>
      <c r="I4090" s="9"/>
    </row>
    <row r="4091" spans="1:9" x14ac:dyDescent="0.25">
      <c r="A4091" s="7" t="s">
        <v>791</v>
      </c>
      <c r="B4091" s="8" t="s">
        <v>804</v>
      </c>
      <c r="C4091" s="17">
        <v>2017</v>
      </c>
      <c r="D4091" s="9">
        <v>9.8326753017649136</v>
      </c>
      <c r="E4091" s="9">
        <v>9.2573243434139112</v>
      </c>
      <c r="F4091" s="9">
        <v>20.470209586993924</v>
      </c>
      <c r="G4091" s="9">
        <v>17.504726928279293</v>
      </c>
      <c r="H4091" s="9"/>
      <c r="I4091" s="9"/>
    </row>
    <row r="4092" spans="1:9" x14ac:dyDescent="0.25">
      <c r="A4092" s="7" t="s">
        <v>791</v>
      </c>
      <c r="B4092" s="8" t="s">
        <v>804</v>
      </c>
      <c r="C4092" s="17">
        <v>2018</v>
      </c>
      <c r="D4092" s="9">
        <v>9.8543724045734109</v>
      </c>
      <c r="E4092" s="9">
        <v>8.8751812946897921</v>
      </c>
      <c r="F4092" s="9">
        <v>24.095775474722846</v>
      </c>
      <c r="G4092" s="9">
        <v>15.451938276091324</v>
      </c>
      <c r="H4092" s="9"/>
      <c r="I4092" s="9"/>
    </row>
    <row r="4093" spans="1:9" x14ac:dyDescent="0.25">
      <c r="A4093" s="10" t="s">
        <v>791</v>
      </c>
      <c r="B4093" s="11" t="s">
        <v>804</v>
      </c>
      <c r="C4093" s="18">
        <v>2019</v>
      </c>
      <c r="D4093" s="12">
        <v>16.141376757957069</v>
      </c>
      <c r="E4093" s="12">
        <v>15.326646314871347</v>
      </c>
      <c r="F4093" s="12">
        <v>39.522041763341065</v>
      </c>
      <c r="G4093" s="12">
        <v>25.66796570537802</v>
      </c>
      <c r="H4093" s="12"/>
      <c r="I4093" s="12"/>
    </row>
    <row r="4094" spans="1:9" x14ac:dyDescent="0.25">
      <c r="A4094" s="10" t="s">
        <v>791</v>
      </c>
      <c r="B4094" s="11" t="s">
        <v>804</v>
      </c>
      <c r="C4094" s="18">
        <v>2020</v>
      </c>
      <c r="D4094" s="12">
        <v>8.0734609415416454</v>
      </c>
      <c r="E4094" s="12">
        <v>8.0651105651105652</v>
      </c>
      <c r="F4094" s="12">
        <v>12.876190476190477</v>
      </c>
      <c r="G4094" s="12">
        <v>9.8754448398576518</v>
      </c>
      <c r="H4094" s="12"/>
      <c r="I4094" s="12"/>
    </row>
    <row r="4095" spans="1:9" x14ac:dyDescent="0.25">
      <c r="A4095" s="7" t="s">
        <v>791</v>
      </c>
      <c r="B4095" s="8" t="s">
        <v>805</v>
      </c>
      <c r="C4095" s="17">
        <v>2015</v>
      </c>
      <c r="D4095" s="9">
        <v>9.7966788148251425</v>
      </c>
      <c r="E4095" s="9">
        <v>12.522179053694067</v>
      </c>
      <c r="F4095" s="9">
        <v>12.449372623389573</v>
      </c>
      <c r="G4095" s="9">
        <v>10.826785449146252</v>
      </c>
      <c r="H4095" s="9"/>
      <c r="I4095" s="9"/>
    </row>
    <row r="4096" spans="1:9" x14ac:dyDescent="0.25">
      <c r="A4096" s="7" t="s">
        <v>791</v>
      </c>
      <c r="B4096" s="8" t="s">
        <v>805</v>
      </c>
      <c r="C4096" s="17">
        <v>2016</v>
      </c>
      <c r="D4096" s="9">
        <v>13.847408025957483</v>
      </c>
      <c r="E4096" s="9">
        <v>11.601363242147587</v>
      </c>
      <c r="F4096" s="9">
        <v>12.696911513918437</v>
      </c>
      <c r="G4096" s="9">
        <v>12.790055942956277</v>
      </c>
      <c r="H4096" s="9"/>
      <c r="I4096" s="9"/>
    </row>
    <row r="4097" spans="1:9" x14ac:dyDescent="0.25">
      <c r="A4097" s="7" t="s">
        <v>791</v>
      </c>
      <c r="B4097" s="8" t="s">
        <v>806</v>
      </c>
      <c r="C4097" s="17">
        <v>2015</v>
      </c>
      <c r="D4097" s="9">
        <v>15.902071489300226</v>
      </c>
      <c r="E4097" s="9">
        <v>15.050903100893317</v>
      </c>
      <c r="F4097" s="9">
        <v>14.665576100514505</v>
      </c>
      <c r="G4097" s="9">
        <v>14.619906820560336</v>
      </c>
      <c r="H4097" s="9">
        <v>16.457645394722483</v>
      </c>
      <c r="I4097" s="9">
        <v>31.146352033194123</v>
      </c>
    </row>
    <row r="4098" spans="1:9" x14ac:dyDescent="0.25">
      <c r="A4098" s="7" t="s">
        <v>791</v>
      </c>
      <c r="B4098" s="8" t="s">
        <v>806</v>
      </c>
      <c r="C4098" s="17">
        <v>2016</v>
      </c>
      <c r="D4098" s="9">
        <v>15.699542329793303</v>
      </c>
      <c r="E4098" s="9">
        <v>14.677787309325744</v>
      </c>
      <c r="F4098" s="9">
        <v>13.518975783347329</v>
      </c>
      <c r="G4098" s="9">
        <v>14.185691173483457</v>
      </c>
      <c r="H4098" s="9">
        <v>14.364858992586882</v>
      </c>
      <c r="I4098" s="9">
        <v>32.213782877213269</v>
      </c>
    </row>
    <row r="4099" spans="1:9" x14ac:dyDescent="0.25">
      <c r="A4099" s="7" t="s">
        <v>791</v>
      </c>
      <c r="B4099" s="8" t="s">
        <v>806</v>
      </c>
      <c r="C4099" s="17">
        <v>2017</v>
      </c>
      <c r="D4099" s="9">
        <v>15.333018033542338</v>
      </c>
      <c r="E4099" s="9">
        <v>14.720437939847073</v>
      </c>
      <c r="F4099" s="9">
        <v>13.814976657253299</v>
      </c>
      <c r="G4099" s="9">
        <v>13.725170131276421</v>
      </c>
      <c r="H4099" s="9">
        <v>13.517917211384145</v>
      </c>
      <c r="I4099" s="9">
        <v>28.187263699513966</v>
      </c>
    </row>
    <row r="4100" spans="1:9" x14ac:dyDescent="0.25">
      <c r="A4100" s="7" t="s">
        <v>791</v>
      </c>
      <c r="B4100" s="8" t="s">
        <v>806</v>
      </c>
      <c r="C4100" s="17">
        <v>2018</v>
      </c>
      <c r="D4100" s="9">
        <v>15.153539009691441</v>
      </c>
      <c r="E4100" s="9">
        <v>14.585170001770486</v>
      </c>
      <c r="F4100" s="9">
        <v>13.280285762680295</v>
      </c>
      <c r="G4100" s="9">
        <v>12.809364860145662</v>
      </c>
      <c r="H4100" s="9">
        <v>12.231098444251847</v>
      </c>
      <c r="I4100" s="9">
        <v>26.174118684999261</v>
      </c>
    </row>
    <row r="4101" spans="1:9" x14ac:dyDescent="0.25">
      <c r="A4101" s="10" t="s">
        <v>791</v>
      </c>
      <c r="B4101" s="11" t="s">
        <v>806</v>
      </c>
      <c r="C4101" s="18">
        <v>2019</v>
      </c>
      <c r="D4101" s="12">
        <v>25.967521678391044</v>
      </c>
      <c r="E4101" s="12">
        <v>25.581379666639474</v>
      </c>
      <c r="F4101" s="12">
        <v>23.31278984735863</v>
      </c>
      <c r="G4101" s="12">
        <v>22.831561267761465</v>
      </c>
      <c r="H4101" s="12">
        <v>21.764708158408947</v>
      </c>
      <c r="I4101" s="12">
        <v>48.548716628036743</v>
      </c>
    </row>
    <row r="4102" spans="1:9" x14ac:dyDescent="0.25">
      <c r="A4102" s="10" t="s">
        <v>791</v>
      </c>
      <c r="B4102" s="11" t="s">
        <v>806</v>
      </c>
      <c r="C4102" s="18">
        <v>2020</v>
      </c>
      <c r="D4102" s="12">
        <v>15.286739588632894</v>
      </c>
      <c r="E4102" s="12">
        <v>14.637932498768535</v>
      </c>
      <c r="F4102" s="12">
        <v>13.379997969971189</v>
      </c>
      <c r="G4102" s="12">
        <v>13.848654343750484</v>
      </c>
      <c r="H4102" s="12">
        <v>13.695620199378984</v>
      </c>
      <c r="I4102" s="12">
        <v>29.799601593625496</v>
      </c>
    </row>
    <row r="4103" spans="1:9" x14ac:dyDescent="0.25">
      <c r="A4103" s="7" t="s">
        <v>791</v>
      </c>
      <c r="B4103" s="8" t="s">
        <v>807</v>
      </c>
      <c r="C4103" s="17">
        <v>2015</v>
      </c>
      <c r="D4103" s="9">
        <v>24.437745547578839</v>
      </c>
      <c r="E4103" s="9">
        <v>29.0835319528002</v>
      </c>
      <c r="F4103" s="9">
        <v>43.127314814814817</v>
      </c>
      <c r="G4103" s="9"/>
      <c r="H4103" s="9"/>
      <c r="I4103" s="9"/>
    </row>
    <row r="4104" spans="1:9" x14ac:dyDescent="0.25">
      <c r="A4104" s="7" t="s">
        <v>791</v>
      </c>
      <c r="B4104" s="8" t="s">
        <v>807</v>
      </c>
      <c r="C4104" s="17">
        <v>2016</v>
      </c>
      <c r="D4104" s="9">
        <v>24.501822732103093</v>
      </c>
      <c r="E4104" s="9">
        <v>29.01736413944111</v>
      </c>
      <c r="F4104" s="9">
        <v>43.677083333333336</v>
      </c>
      <c r="G4104" s="9"/>
      <c r="H4104" s="9"/>
      <c r="I4104" s="9"/>
    </row>
    <row r="4105" spans="1:9" x14ac:dyDescent="0.25">
      <c r="A4105" s="7" t="s">
        <v>791</v>
      </c>
      <c r="B4105" s="8" t="s">
        <v>807</v>
      </c>
      <c r="C4105" s="17">
        <v>2017</v>
      </c>
      <c r="D4105" s="9">
        <v>24.524309138634806</v>
      </c>
      <c r="E4105" s="9">
        <v>29.018388608024658</v>
      </c>
      <c r="F4105" s="9">
        <v>43.737499999999997</v>
      </c>
      <c r="G4105" s="9"/>
      <c r="H4105" s="9"/>
      <c r="I4105" s="9"/>
    </row>
    <row r="4106" spans="1:9" x14ac:dyDescent="0.25">
      <c r="A4106" s="7" t="s">
        <v>791</v>
      </c>
      <c r="B4106" s="8" t="s">
        <v>808</v>
      </c>
      <c r="C4106" s="17">
        <v>2015</v>
      </c>
      <c r="D4106" s="9">
        <v>16.880630582357611</v>
      </c>
      <c r="E4106" s="9">
        <v>18.380803256663718</v>
      </c>
      <c r="F4106" s="9">
        <v>18.916077783160976</v>
      </c>
      <c r="G4106" s="9"/>
      <c r="H4106" s="9"/>
      <c r="I4106" s="9"/>
    </row>
    <row r="4107" spans="1:9" x14ac:dyDescent="0.25">
      <c r="A4107" s="7" t="s">
        <v>791</v>
      </c>
      <c r="B4107" s="8" t="s">
        <v>808</v>
      </c>
      <c r="C4107" s="17">
        <v>2016</v>
      </c>
      <c r="D4107" s="9">
        <v>16.801123418352134</v>
      </c>
      <c r="E4107" s="9">
        <v>17.308128901412299</v>
      </c>
      <c r="F4107" s="9">
        <v>18.23727697000734</v>
      </c>
      <c r="G4107" s="9"/>
      <c r="H4107" s="9"/>
      <c r="I4107" s="9"/>
    </row>
    <row r="4108" spans="1:9" x14ac:dyDescent="0.25">
      <c r="A4108" s="7" t="s">
        <v>791</v>
      </c>
      <c r="B4108" s="8" t="s">
        <v>808</v>
      </c>
      <c r="C4108" s="17">
        <v>2017</v>
      </c>
      <c r="D4108" s="9">
        <v>15.400919612837944</v>
      </c>
      <c r="E4108" s="9">
        <v>16.732101806914653</v>
      </c>
      <c r="F4108" s="9">
        <v>18.31866683905325</v>
      </c>
      <c r="G4108" s="9"/>
      <c r="H4108" s="9"/>
      <c r="I4108" s="9"/>
    </row>
    <row r="4109" spans="1:9" x14ac:dyDescent="0.25">
      <c r="A4109" s="7" t="s">
        <v>791</v>
      </c>
      <c r="B4109" s="8" t="s">
        <v>808</v>
      </c>
      <c r="C4109" s="17">
        <v>2018</v>
      </c>
      <c r="D4109" s="9">
        <v>15.48764695280185</v>
      </c>
      <c r="E4109" s="9">
        <v>16.139870087129658</v>
      </c>
      <c r="F4109" s="9">
        <v>17.535336751871231</v>
      </c>
      <c r="G4109" s="9"/>
      <c r="H4109" s="9"/>
      <c r="I4109" s="9"/>
    </row>
    <row r="4110" spans="1:9" x14ac:dyDescent="0.25">
      <c r="A4110" s="7" t="s">
        <v>791</v>
      </c>
      <c r="B4110" s="8" t="s">
        <v>809</v>
      </c>
      <c r="C4110" s="17">
        <v>2015</v>
      </c>
      <c r="D4110" s="9">
        <v>12.898179191463599</v>
      </c>
      <c r="E4110" s="9">
        <v>12.45146484612552</v>
      </c>
      <c r="F4110" s="9">
        <v>12.888337777964042</v>
      </c>
      <c r="G4110" s="9">
        <v>12.932544822636146</v>
      </c>
      <c r="H4110" s="9"/>
      <c r="I4110" s="9"/>
    </row>
    <row r="4111" spans="1:9" x14ac:dyDescent="0.25">
      <c r="A4111" s="7" t="s">
        <v>791</v>
      </c>
      <c r="B4111" s="8" t="s">
        <v>809</v>
      </c>
      <c r="C4111" s="17">
        <v>2016</v>
      </c>
      <c r="D4111" s="9">
        <v>12.183925478011025</v>
      </c>
      <c r="E4111" s="9">
        <v>12.444030591718077</v>
      </c>
      <c r="F4111" s="9">
        <v>12.885791646574241</v>
      </c>
      <c r="G4111" s="9">
        <v>12.300272582594923</v>
      </c>
      <c r="H4111" s="9"/>
      <c r="I4111" s="9"/>
    </row>
    <row r="4112" spans="1:9" x14ac:dyDescent="0.25">
      <c r="A4112" s="7" t="s">
        <v>791</v>
      </c>
      <c r="B4112" s="8" t="s">
        <v>809</v>
      </c>
      <c r="C4112" s="17">
        <v>2017</v>
      </c>
      <c r="D4112" s="9">
        <v>11.146285061724003</v>
      </c>
      <c r="E4112" s="9">
        <v>11.579990615742901</v>
      </c>
      <c r="F4112" s="9">
        <v>11.916288312926248</v>
      </c>
      <c r="G4112" s="9">
        <v>13.008564046720181</v>
      </c>
      <c r="H4112" s="9"/>
      <c r="I4112" s="9"/>
    </row>
    <row r="4113" spans="1:9" x14ac:dyDescent="0.25">
      <c r="A4113" s="7" t="s">
        <v>791</v>
      </c>
      <c r="B4113" s="8" t="s">
        <v>809</v>
      </c>
      <c r="C4113" s="17">
        <v>2018</v>
      </c>
      <c r="D4113" s="9">
        <v>10.303039629254943</v>
      </c>
      <c r="E4113" s="9">
        <v>10.761290491938476</v>
      </c>
      <c r="F4113" s="9">
        <v>11.134541663594817</v>
      </c>
      <c r="G4113" s="9">
        <v>10.477748034482621</v>
      </c>
      <c r="H4113" s="9"/>
      <c r="I4113" s="9"/>
    </row>
    <row r="4114" spans="1:9" x14ac:dyDescent="0.25">
      <c r="A4114" s="10" t="s">
        <v>791</v>
      </c>
      <c r="B4114" s="11" t="s">
        <v>809</v>
      </c>
      <c r="C4114" s="18">
        <v>2019</v>
      </c>
      <c r="D4114" s="12">
        <v>19.282664248619241</v>
      </c>
      <c r="E4114" s="12">
        <v>19.578690344062153</v>
      </c>
      <c r="F4114" s="12">
        <v>20.375334936447956</v>
      </c>
      <c r="G4114" s="12">
        <v>19.428914217156567</v>
      </c>
      <c r="H4114" s="12"/>
      <c r="I4114" s="12"/>
    </row>
    <row r="4115" spans="1:9" x14ac:dyDescent="0.25">
      <c r="A4115" s="10" t="s">
        <v>791</v>
      </c>
      <c r="B4115" s="11" t="s">
        <v>809</v>
      </c>
      <c r="C4115" s="18">
        <v>2020</v>
      </c>
      <c r="D4115" s="12">
        <v>10.546947518743305</v>
      </c>
      <c r="E4115" s="12">
        <v>10.977556109725686</v>
      </c>
      <c r="F4115" s="12">
        <v>11.301508273539318</v>
      </c>
      <c r="G4115" s="12">
        <v>10.576024909185263</v>
      </c>
      <c r="H4115" s="12"/>
      <c r="I4115" s="12"/>
    </row>
    <row r="4116" spans="1:9" x14ac:dyDescent="0.25">
      <c r="A4116" s="7" t="s">
        <v>791</v>
      </c>
      <c r="B4116" s="8" t="s">
        <v>937</v>
      </c>
      <c r="C4116" s="17">
        <v>2015</v>
      </c>
      <c r="D4116" s="9">
        <v>12.982712747913121</v>
      </c>
      <c r="E4116" s="9">
        <v>15.942150723740937</v>
      </c>
      <c r="F4116" s="9">
        <v>16.166664079856858</v>
      </c>
      <c r="G4116" s="9">
        <v>33.750189930757777</v>
      </c>
      <c r="H4116" s="9">
        <v>35.681169727982081</v>
      </c>
      <c r="I4116" s="9"/>
    </row>
    <row r="4117" spans="1:9" x14ac:dyDescent="0.25">
      <c r="A4117" s="7" t="s">
        <v>791</v>
      </c>
      <c r="B4117" s="8" t="s">
        <v>937</v>
      </c>
      <c r="C4117" s="17">
        <v>2016</v>
      </c>
      <c r="D4117" s="9">
        <v>12.653963047051114</v>
      </c>
      <c r="E4117" s="9">
        <v>15.319177622155538</v>
      </c>
      <c r="F4117" s="9">
        <v>15.204402850595999</v>
      </c>
      <c r="G4117" s="9">
        <v>31.366137324647823</v>
      </c>
      <c r="H4117" s="9">
        <v>35.751277278858922</v>
      </c>
      <c r="I4117" s="9"/>
    </row>
    <row r="4118" spans="1:9" x14ac:dyDescent="0.25">
      <c r="A4118" s="7" t="s">
        <v>791</v>
      </c>
      <c r="B4118" s="8" t="s">
        <v>937</v>
      </c>
      <c r="C4118" s="17">
        <v>2017</v>
      </c>
      <c r="D4118" s="9">
        <v>12.275894141025942</v>
      </c>
      <c r="E4118" s="9">
        <v>14.845993071710039</v>
      </c>
      <c r="F4118" s="9">
        <v>15.638929591311681</v>
      </c>
      <c r="G4118" s="9">
        <v>28.251960110537365</v>
      </c>
      <c r="H4118" s="9">
        <v>30.633063635935088</v>
      </c>
      <c r="I4118" s="9"/>
    </row>
    <row r="4119" spans="1:9" x14ac:dyDescent="0.25">
      <c r="A4119" s="7" t="s">
        <v>791</v>
      </c>
      <c r="B4119" s="8" t="s">
        <v>937</v>
      </c>
      <c r="C4119" s="17">
        <v>2018</v>
      </c>
      <c r="D4119" s="9">
        <v>12.009632448925545</v>
      </c>
      <c r="E4119" s="9">
        <v>14.318450247081559</v>
      </c>
      <c r="F4119" s="9">
        <v>14.739143501588062</v>
      </c>
      <c r="G4119" s="9">
        <v>28.607520936989147</v>
      </c>
      <c r="H4119" s="9">
        <v>28.207877140439543</v>
      </c>
      <c r="I4119" s="9"/>
    </row>
    <row r="4120" spans="1:9" x14ac:dyDescent="0.25">
      <c r="A4120" s="7" t="s">
        <v>791</v>
      </c>
      <c r="B4120" s="8" t="s">
        <v>810</v>
      </c>
      <c r="C4120" s="17">
        <v>2015</v>
      </c>
      <c r="D4120" s="9">
        <v>15.232091996200642</v>
      </c>
      <c r="E4120" s="9">
        <v>16.193539815130983</v>
      </c>
      <c r="F4120" s="9">
        <v>14.469438549672718</v>
      </c>
      <c r="G4120" s="9">
        <v>23.838616600554573</v>
      </c>
      <c r="H4120" s="9">
        <v>12.491946056689267</v>
      </c>
      <c r="I4120" s="9">
        <v>40.944602272727266</v>
      </c>
    </row>
    <row r="4121" spans="1:9" x14ac:dyDescent="0.25">
      <c r="A4121" s="7" t="s">
        <v>791</v>
      </c>
      <c r="B4121" s="8" t="s">
        <v>810</v>
      </c>
      <c r="C4121" s="17">
        <v>2016</v>
      </c>
      <c r="D4121" s="9">
        <v>13.066949738009653</v>
      </c>
      <c r="E4121" s="9">
        <v>14.55544842754351</v>
      </c>
      <c r="F4121" s="9">
        <v>13.198031903295741</v>
      </c>
      <c r="G4121" s="9">
        <v>22.017141057865945</v>
      </c>
      <c r="H4121" s="9">
        <v>11.077091323118545</v>
      </c>
      <c r="I4121" s="9">
        <v>31.266615013774103</v>
      </c>
    </row>
    <row r="4122" spans="1:9" x14ac:dyDescent="0.25">
      <c r="A4122" s="7" t="s">
        <v>791</v>
      </c>
      <c r="B4122" s="8" t="s">
        <v>810</v>
      </c>
      <c r="C4122" s="17">
        <v>2017</v>
      </c>
      <c r="D4122" s="9">
        <v>12.839723127405385</v>
      </c>
      <c r="E4122" s="9">
        <v>14.434427236862271</v>
      </c>
      <c r="F4122" s="9">
        <v>13.595299068429865</v>
      </c>
      <c r="G4122" s="9">
        <v>18.501324246253503</v>
      </c>
      <c r="H4122" s="9">
        <v>11.639681770774073</v>
      </c>
      <c r="I4122" s="9">
        <v>39.890148825262521</v>
      </c>
    </row>
    <row r="4123" spans="1:9" x14ac:dyDescent="0.25">
      <c r="A4123" s="7" t="s">
        <v>791</v>
      </c>
      <c r="B4123" s="8" t="s">
        <v>810</v>
      </c>
      <c r="C4123" s="17">
        <v>2018</v>
      </c>
      <c r="D4123" s="9">
        <v>12.506505476175585</v>
      </c>
      <c r="E4123" s="9">
        <v>14.252782091419681</v>
      </c>
      <c r="F4123" s="9">
        <v>13.098563452910106</v>
      </c>
      <c r="G4123" s="9">
        <v>17.613429680896044</v>
      </c>
      <c r="H4123" s="9">
        <v>12.752329931190461</v>
      </c>
      <c r="I4123" s="9">
        <v>32.569444444444436</v>
      </c>
    </row>
    <row r="4124" spans="1:9" x14ac:dyDescent="0.25">
      <c r="A4124" s="10" t="s">
        <v>791</v>
      </c>
      <c r="B4124" s="11" t="s">
        <v>810</v>
      </c>
      <c r="C4124" s="18">
        <v>2019</v>
      </c>
      <c r="D4124" s="12">
        <v>23.221465587391322</v>
      </c>
      <c r="E4124" s="12">
        <v>25.966115113609373</v>
      </c>
      <c r="F4124" s="12">
        <v>24.020239994754213</v>
      </c>
      <c r="G4124" s="12">
        <v>33.511814920202895</v>
      </c>
      <c r="H4124" s="12">
        <v>17.541161721688258</v>
      </c>
      <c r="I4124" s="12">
        <v>54.958974358974359</v>
      </c>
    </row>
    <row r="4125" spans="1:9" x14ac:dyDescent="0.25">
      <c r="A4125" s="10" t="s">
        <v>791</v>
      </c>
      <c r="B4125" s="11" t="s">
        <v>810</v>
      </c>
      <c r="C4125" s="18">
        <v>2020</v>
      </c>
      <c r="D4125" s="12">
        <v>12.614643545279383</v>
      </c>
      <c r="E4125" s="12">
        <v>14.241214296395992</v>
      </c>
      <c r="F4125" s="12">
        <v>13.488496331647553</v>
      </c>
      <c r="G4125" s="12">
        <v>18.056052938886726</v>
      </c>
      <c r="H4125" s="12">
        <v>8.866847826086957</v>
      </c>
      <c r="I4125" s="12">
        <v>32.43333333333333</v>
      </c>
    </row>
    <row r="4126" spans="1:9" x14ac:dyDescent="0.25">
      <c r="A4126" s="7" t="s">
        <v>791</v>
      </c>
      <c r="B4126" s="8" t="s">
        <v>811</v>
      </c>
      <c r="C4126" s="17">
        <v>2015</v>
      </c>
      <c r="D4126" s="9">
        <v>14.55705582780576</v>
      </c>
      <c r="E4126" s="9">
        <v>16.145768903548337</v>
      </c>
      <c r="F4126" s="9">
        <v>15.657276104680633</v>
      </c>
      <c r="G4126" s="9"/>
      <c r="H4126" s="9"/>
      <c r="I4126" s="9"/>
    </row>
    <row r="4127" spans="1:9" x14ac:dyDescent="0.25">
      <c r="A4127" s="7" t="s">
        <v>791</v>
      </c>
      <c r="B4127" s="8" t="s">
        <v>811</v>
      </c>
      <c r="C4127" s="17">
        <v>2016</v>
      </c>
      <c r="D4127" s="9">
        <v>14.007841029265334</v>
      </c>
      <c r="E4127" s="9">
        <v>15.63831552114622</v>
      </c>
      <c r="F4127" s="9">
        <v>16.426700355962371</v>
      </c>
      <c r="G4127" s="9"/>
      <c r="H4127" s="9"/>
      <c r="I4127" s="9"/>
    </row>
    <row r="4128" spans="1:9" x14ac:dyDescent="0.25">
      <c r="A4128" s="7" t="s">
        <v>791</v>
      </c>
      <c r="B4128" s="8" t="s">
        <v>811</v>
      </c>
      <c r="C4128" s="17">
        <v>2017</v>
      </c>
      <c r="D4128" s="9">
        <v>13.709752084561147</v>
      </c>
      <c r="E4128" s="9">
        <v>14.836968443489132</v>
      </c>
      <c r="F4128" s="9">
        <v>15.671621445190835</v>
      </c>
      <c r="G4128" s="9"/>
      <c r="H4128" s="9"/>
      <c r="I4128" s="9"/>
    </row>
    <row r="4129" spans="1:9" x14ac:dyDescent="0.25">
      <c r="A4129" s="7" t="s">
        <v>791</v>
      </c>
      <c r="B4129" s="8" t="s">
        <v>811</v>
      </c>
      <c r="C4129" s="17">
        <v>2018</v>
      </c>
      <c r="D4129" s="9">
        <v>14.210112797881337</v>
      </c>
      <c r="E4129" s="9">
        <v>15.17285980658537</v>
      </c>
      <c r="F4129" s="9">
        <v>15.678415768026195</v>
      </c>
      <c r="G4129" s="9"/>
      <c r="H4129" s="9"/>
      <c r="I4129" s="9"/>
    </row>
    <row r="4130" spans="1:9" x14ac:dyDescent="0.25">
      <c r="A4130" s="10" t="s">
        <v>791</v>
      </c>
      <c r="B4130" s="11" t="s">
        <v>811</v>
      </c>
      <c r="C4130" s="18">
        <v>2019</v>
      </c>
      <c r="D4130" s="12">
        <v>13.879946180661733</v>
      </c>
      <c r="E4130" s="12">
        <v>15.197424091587855</v>
      </c>
      <c r="F4130" s="12">
        <v>16.323988786543854</v>
      </c>
      <c r="G4130" s="12"/>
      <c r="H4130" s="12"/>
      <c r="I4130" s="12"/>
    </row>
    <row r="4131" spans="1:9" x14ac:dyDescent="0.25">
      <c r="A4131" s="7" t="s">
        <v>791</v>
      </c>
      <c r="B4131" s="8" t="s">
        <v>812</v>
      </c>
      <c r="C4131" s="17">
        <v>2015</v>
      </c>
      <c r="D4131" s="9">
        <v>22.571961786220943</v>
      </c>
      <c r="E4131" s="9">
        <v>18.731260972619925</v>
      </c>
      <c r="F4131" s="9">
        <v>19.038979126494297</v>
      </c>
      <c r="G4131" s="9"/>
      <c r="H4131" s="9"/>
      <c r="I4131" s="9"/>
    </row>
    <row r="4132" spans="1:9" x14ac:dyDescent="0.25">
      <c r="A4132" s="7" t="s">
        <v>791</v>
      </c>
      <c r="B4132" s="8" t="s">
        <v>812</v>
      </c>
      <c r="C4132" s="17">
        <v>2016</v>
      </c>
      <c r="D4132" s="9">
        <v>23.247435278832199</v>
      </c>
      <c r="E4132" s="9">
        <v>19.647421185505308</v>
      </c>
      <c r="F4132" s="9">
        <v>20.212723533648607</v>
      </c>
      <c r="G4132" s="9"/>
      <c r="H4132" s="9"/>
      <c r="I4132" s="9"/>
    </row>
    <row r="4133" spans="1:9" x14ac:dyDescent="0.25">
      <c r="A4133" s="7" t="s">
        <v>791</v>
      </c>
      <c r="B4133" s="8" t="s">
        <v>812</v>
      </c>
      <c r="C4133" s="17">
        <v>2017</v>
      </c>
      <c r="D4133" s="9">
        <v>26.008810330167876</v>
      </c>
      <c r="E4133" s="9">
        <v>18.294249305262458</v>
      </c>
      <c r="F4133" s="9">
        <v>18.729077082337952</v>
      </c>
      <c r="G4133" s="9"/>
      <c r="H4133" s="9"/>
      <c r="I4133" s="9"/>
    </row>
    <row r="4134" spans="1:9" x14ac:dyDescent="0.25">
      <c r="A4134" s="7" t="s">
        <v>791</v>
      </c>
      <c r="B4134" s="8" t="s">
        <v>938</v>
      </c>
      <c r="C4134" s="17">
        <v>2015</v>
      </c>
      <c r="D4134" s="9"/>
      <c r="E4134" s="9"/>
      <c r="F4134" s="9"/>
      <c r="G4134" s="9"/>
      <c r="H4134" s="9"/>
      <c r="I4134" s="9"/>
    </row>
    <row r="4135" spans="1:9" x14ac:dyDescent="0.25">
      <c r="A4135" s="7" t="s">
        <v>791</v>
      </c>
      <c r="B4135" s="8" t="s">
        <v>938</v>
      </c>
      <c r="C4135" s="17">
        <v>2016</v>
      </c>
      <c r="D4135" s="9"/>
      <c r="E4135" s="9"/>
      <c r="F4135" s="9"/>
      <c r="G4135" s="9"/>
      <c r="H4135" s="9"/>
      <c r="I4135" s="9"/>
    </row>
    <row r="4136" spans="1:9" x14ac:dyDescent="0.25">
      <c r="A4136" s="7" t="s">
        <v>791</v>
      </c>
      <c r="B4136" s="8" t="s">
        <v>938</v>
      </c>
      <c r="C4136" s="17">
        <v>2017</v>
      </c>
      <c r="D4136" s="9"/>
      <c r="E4136" s="9"/>
      <c r="F4136" s="9"/>
      <c r="G4136" s="9"/>
      <c r="H4136" s="9"/>
      <c r="I4136" s="9"/>
    </row>
    <row r="4137" spans="1:9" x14ac:dyDescent="0.25">
      <c r="A4137" s="7" t="s">
        <v>791</v>
      </c>
      <c r="B4137" s="8" t="s">
        <v>938</v>
      </c>
      <c r="C4137" s="17">
        <v>2018</v>
      </c>
      <c r="D4137" s="9"/>
      <c r="E4137" s="9"/>
      <c r="F4137" s="9"/>
      <c r="G4137" s="9"/>
      <c r="H4137" s="9"/>
      <c r="I4137" s="9"/>
    </row>
    <row r="4138" spans="1:9" x14ac:dyDescent="0.25">
      <c r="A4138" s="7" t="s">
        <v>791</v>
      </c>
      <c r="B4138" s="8" t="s">
        <v>813</v>
      </c>
      <c r="C4138" s="17">
        <v>2015</v>
      </c>
      <c r="D4138" s="9">
        <v>19.991190388880156</v>
      </c>
      <c r="E4138" s="9">
        <v>19.990472776955762</v>
      </c>
      <c r="F4138" s="9">
        <v>20</v>
      </c>
      <c r="G4138" s="9">
        <v>20</v>
      </c>
      <c r="H4138" s="9"/>
      <c r="I4138" s="9"/>
    </row>
    <row r="4139" spans="1:9" x14ac:dyDescent="0.25">
      <c r="A4139" s="7" t="s">
        <v>791</v>
      </c>
      <c r="B4139" s="8" t="s">
        <v>813</v>
      </c>
      <c r="C4139" s="17">
        <v>2016</v>
      </c>
      <c r="D4139" s="9">
        <v>20</v>
      </c>
      <c r="E4139" s="9">
        <v>20</v>
      </c>
      <c r="F4139" s="9">
        <v>20</v>
      </c>
      <c r="G4139" s="9">
        <v>20</v>
      </c>
      <c r="H4139" s="9"/>
      <c r="I4139" s="9"/>
    </row>
    <row r="4140" spans="1:9" x14ac:dyDescent="0.25">
      <c r="A4140" s="7" t="s">
        <v>791</v>
      </c>
      <c r="B4140" s="8" t="s">
        <v>813</v>
      </c>
      <c r="C4140" s="17">
        <v>2017</v>
      </c>
      <c r="D4140" s="9">
        <v>20</v>
      </c>
      <c r="E4140" s="9">
        <v>20</v>
      </c>
      <c r="F4140" s="9">
        <v>20</v>
      </c>
      <c r="G4140" s="9">
        <v>20</v>
      </c>
      <c r="H4140" s="9"/>
      <c r="I4140" s="9"/>
    </row>
    <row r="4141" spans="1:9" x14ac:dyDescent="0.25">
      <c r="A4141" s="10" t="s">
        <v>791</v>
      </c>
      <c r="B4141" s="11" t="s">
        <v>813</v>
      </c>
      <c r="C4141" s="18">
        <v>2019</v>
      </c>
      <c r="D4141" s="12">
        <v>30.139807897545356</v>
      </c>
      <c r="E4141" s="12">
        <v>30.142985959036455</v>
      </c>
      <c r="F4141" s="12">
        <v>30.170542635658915</v>
      </c>
      <c r="G4141" s="12"/>
      <c r="H4141" s="12"/>
      <c r="I4141" s="12"/>
    </row>
    <row r="4142" spans="1:9" x14ac:dyDescent="0.25">
      <c r="A4142" s="7" t="s">
        <v>791</v>
      </c>
      <c r="B4142" s="8" t="s">
        <v>814</v>
      </c>
      <c r="C4142" s="17">
        <v>2017</v>
      </c>
      <c r="D4142" s="9">
        <v>7.5650667234877753</v>
      </c>
      <c r="E4142" s="9">
        <v>5.572900754179984</v>
      </c>
      <c r="F4142" s="9">
        <v>5.6502525252525251</v>
      </c>
      <c r="G4142" s="9"/>
      <c r="H4142" s="9"/>
      <c r="I4142" s="9"/>
    </row>
    <row r="4143" spans="1:9" x14ac:dyDescent="0.25">
      <c r="A4143" s="7" t="s">
        <v>791</v>
      </c>
      <c r="B4143" s="8" t="s">
        <v>814</v>
      </c>
      <c r="C4143" s="17">
        <v>2018</v>
      </c>
      <c r="D4143" s="9">
        <v>3.7917250762859922</v>
      </c>
      <c r="E4143" s="9">
        <v>4.6569595014019765</v>
      </c>
      <c r="F4143" s="9">
        <v>5.1229166666666668</v>
      </c>
      <c r="G4143" s="9"/>
      <c r="H4143" s="9"/>
      <c r="I4143" s="9"/>
    </row>
    <row r="4144" spans="1:9" x14ac:dyDescent="0.25">
      <c r="A4144" s="10" t="s">
        <v>791</v>
      </c>
      <c r="B4144" s="11" t="s">
        <v>814</v>
      </c>
      <c r="C4144" s="18">
        <v>2019</v>
      </c>
      <c r="D4144" s="12">
        <v>8.0553694581280784</v>
      </c>
      <c r="E4144" s="12">
        <v>9.6757709251101325</v>
      </c>
      <c r="F4144" s="12">
        <v>10.40650406504065</v>
      </c>
      <c r="G4144" s="12"/>
      <c r="H4144" s="12"/>
      <c r="I4144" s="12"/>
    </row>
    <row r="4145" spans="1:9" x14ac:dyDescent="0.25">
      <c r="A4145" s="10" t="s">
        <v>791</v>
      </c>
      <c r="B4145" s="11" t="s">
        <v>814</v>
      </c>
      <c r="C4145" s="18">
        <v>2020</v>
      </c>
      <c r="D4145" s="12">
        <v>6.5157091561938962</v>
      </c>
      <c r="E4145" s="12">
        <v>6.7486496218941303</v>
      </c>
      <c r="F4145" s="12">
        <v>7.2727272727272725</v>
      </c>
      <c r="G4145" s="12"/>
      <c r="H4145" s="12"/>
      <c r="I4145" s="12"/>
    </row>
    <row r="4146" spans="1:9" x14ac:dyDescent="0.25">
      <c r="A4146" s="7" t="s">
        <v>791</v>
      </c>
      <c r="B4146" s="8" t="s">
        <v>939</v>
      </c>
      <c r="C4146" s="17">
        <v>2015</v>
      </c>
      <c r="D4146" s="9"/>
      <c r="E4146" s="9"/>
      <c r="F4146" s="9"/>
      <c r="G4146" s="9"/>
      <c r="H4146" s="9"/>
      <c r="I4146" s="9"/>
    </row>
    <row r="4147" spans="1:9" x14ac:dyDescent="0.25">
      <c r="A4147" s="7" t="s">
        <v>791</v>
      </c>
      <c r="B4147" s="8" t="s">
        <v>815</v>
      </c>
      <c r="C4147" s="17">
        <v>2015</v>
      </c>
      <c r="D4147" s="9">
        <v>14.599921106123674</v>
      </c>
      <c r="E4147" s="9">
        <v>13.33764648128102</v>
      </c>
      <c r="F4147" s="9">
        <v>13.236659085504904</v>
      </c>
      <c r="G4147" s="9">
        <v>18.755036630036631</v>
      </c>
      <c r="H4147" s="9"/>
      <c r="I4147" s="9"/>
    </row>
    <row r="4148" spans="1:9" x14ac:dyDescent="0.25">
      <c r="A4148" s="7" t="s">
        <v>791</v>
      </c>
      <c r="B4148" s="8" t="s">
        <v>815</v>
      </c>
      <c r="C4148" s="17">
        <v>2016</v>
      </c>
      <c r="D4148" s="9">
        <v>12.304221658695425</v>
      </c>
      <c r="E4148" s="9">
        <v>12.494483455415626</v>
      </c>
      <c r="F4148" s="9">
        <v>12.085228480150157</v>
      </c>
      <c r="G4148" s="9">
        <v>18.262159409218231</v>
      </c>
      <c r="H4148" s="9"/>
      <c r="I4148" s="9"/>
    </row>
    <row r="4149" spans="1:9" x14ac:dyDescent="0.25">
      <c r="A4149" s="7" t="s">
        <v>791</v>
      </c>
      <c r="B4149" s="8" t="s">
        <v>815</v>
      </c>
      <c r="C4149" s="17">
        <v>2017</v>
      </c>
      <c r="D4149" s="9">
        <v>12.135309337321024</v>
      </c>
      <c r="E4149" s="9">
        <v>12.015328508675282</v>
      </c>
      <c r="F4149" s="9">
        <v>11.628091876163273</v>
      </c>
      <c r="G4149" s="9">
        <v>19.867869875222819</v>
      </c>
      <c r="H4149" s="9"/>
      <c r="I4149" s="9"/>
    </row>
    <row r="4150" spans="1:9" x14ac:dyDescent="0.25">
      <c r="A4150" s="7" t="s">
        <v>791</v>
      </c>
      <c r="B4150" s="8" t="s">
        <v>815</v>
      </c>
      <c r="C4150" s="17">
        <v>2018</v>
      </c>
      <c r="D4150" s="9">
        <v>12.515986704086359</v>
      </c>
      <c r="E4150" s="9">
        <v>12.074379755556295</v>
      </c>
      <c r="F4150" s="9">
        <v>12.101328010402215</v>
      </c>
      <c r="G4150" s="9">
        <v>24.308333333333334</v>
      </c>
      <c r="H4150" s="9"/>
      <c r="I4150" s="9"/>
    </row>
    <row r="4151" spans="1:9" x14ac:dyDescent="0.25">
      <c r="A4151" s="10" t="s">
        <v>791</v>
      </c>
      <c r="B4151" s="11" t="s">
        <v>815</v>
      </c>
      <c r="C4151" s="18">
        <v>2019</v>
      </c>
      <c r="D4151" s="12">
        <v>22.809106628242073</v>
      </c>
      <c r="E4151" s="12">
        <v>23.871120349795714</v>
      </c>
      <c r="F4151" s="12">
        <v>22.393477679764768</v>
      </c>
      <c r="G4151" s="12">
        <v>48.815384615384616</v>
      </c>
      <c r="H4151" s="12"/>
      <c r="I4151" s="12"/>
    </row>
    <row r="4152" spans="1:9" x14ac:dyDescent="0.25">
      <c r="A4152" s="10" t="s">
        <v>791</v>
      </c>
      <c r="B4152" s="11" t="s">
        <v>815</v>
      </c>
      <c r="C4152" s="18">
        <v>2020</v>
      </c>
      <c r="D4152" s="12">
        <v>12.98488160291439</v>
      </c>
      <c r="E4152" s="12">
        <v>13.022643253234751</v>
      </c>
      <c r="F4152" s="12">
        <v>13.122625215889464</v>
      </c>
      <c r="G4152" s="12">
        <v>33.825000000000003</v>
      </c>
      <c r="H4152" s="12"/>
      <c r="I4152" s="12"/>
    </row>
    <row r="4153" spans="1:9" x14ac:dyDescent="0.25">
      <c r="A4153" s="7" t="s">
        <v>791</v>
      </c>
      <c r="B4153" s="8" t="s">
        <v>816</v>
      </c>
      <c r="C4153" s="17">
        <v>2015</v>
      </c>
      <c r="D4153" s="9">
        <v>17.495553595713666</v>
      </c>
      <c r="E4153" s="9">
        <v>28.579134016212478</v>
      </c>
      <c r="F4153" s="9"/>
      <c r="G4153" s="9"/>
      <c r="H4153" s="9"/>
      <c r="I4153" s="9"/>
    </row>
    <row r="4154" spans="1:9" x14ac:dyDescent="0.25">
      <c r="A4154" s="7" t="s">
        <v>791</v>
      </c>
      <c r="B4154" s="8" t="s">
        <v>816</v>
      </c>
      <c r="C4154" s="17">
        <v>2016</v>
      </c>
      <c r="D4154" s="9">
        <v>22.414718316562958</v>
      </c>
      <c r="E4154" s="9">
        <v>25.542923860831408</v>
      </c>
      <c r="F4154" s="9"/>
      <c r="G4154" s="9"/>
      <c r="H4154" s="9"/>
      <c r="I4154" s="9"/>
    </row>
    <row r="4155" spans="1:9" x14ac:dyDescent="0.25">
      <c r="A4155" s="7" t="s">
        <v>791</v>
      </c>
      <c r="B4155" s="8" t="s">
        <v>816</v>
      </c>
      <c r="C4155" s="17">
        <v>2017</v>
      </c>
      <c r="D4155" s="9">
        <v>19.371927659957333</v>
      </c>
      <c r="E4155" s="9">
        <v>25.568806845847615</v>
      </c>
      <c r="F4155" s="9"/>
      <c r="G4155" s="9"/>
      <c r="H4155" s="9"/>
      <c r="I4155" s="9"/>
    </row>
    <row r="4156" spans="1:9" x14ac:dyDescent="0.25">
      <c r="A4156" s="7" t="s">
        <v>791</v>
      </c>
      <c r="B4156" s="8" t="s">
        <v>816</v>
      </c>
      <c r="C4156" s="17">
        <v>2018</v>
      </c>
      <c r="D4156" s="9">
        <v>18.724732725880919</v>
      </c>
      <c r="E4156" s="9">
        <v>23.064573862170239</v>
      </c>
      <c r="F4156" s="9"/>
      <c r="G4156" s="9"/>
      <c r="H4156" s="9"/>
      <c r="I4156" s="9"/>
    </row>
    <row r="4157" spans="1:9" x14ac:dyDescent="0.25">
      <c r="A4157" s="10" t="s">
        <v>791</v>
      </c>
      <c r="B4157" s="11" t="s">
        <v>816</v>
      </c>
      <c r="C4157" s="18">
        <v>2020</v>
      </c>
      <c r="D4157" s="12"/>
      <c r="E4157" s="12"/>
      <c r="F4157" s="12"/>
      <c r="G4157" s="12"/>
      <c r="H4157" s="12"/>
      <c r="I4157" s="12"/>
    </row>
    <row r="4158" spans="1:9" x14ac:dyDescent="0.25">
      <c r="A4158" s="7" t="s">
        <v>791</v>
      </c>
      <c r="B4158" s="8" t="s">
        <v>940</v>
      </c>
      <c r="C4158" s="17">
        <v>2015</v>
      </c>
      <c r="D4158" s="9"/>
      <c r="E4158" s="9"/>
      <c r="F4158" s="9"/>
      <c r="G4158" s="9"/>
      <c r="H4158" s="9"/>
      <c r="I4158" s="9"/>
    </row>
    <row r="4159" spans="1:9" x14ac:dyDescent="0.25">
      <c r="A4159" s="7" t="s">
        <v>791</v>
      </c>
      <c r="B4159" s="8" t="s">
        <v>940</v>
      </c>
      <c r="C4159" s="17">
        <v>2016</v>
      </c>
      <c r="D4159" s="9"/>
      <c r="E4159" s="9"/>
      <c r="F4159" s="9"/>
      <c r="G4159" s="9"/>
      <c r="H4159" s="9"/>
      <c r="I4159" s="9"/>
    </row>
    <row r="4160" spans="1:9" x14ac:dyDescent="0.25">
      <c r="A4160" s="7" t="s">
        <v>791</v>
      </c>
      <c r="B4160" s="8" t="s">
        <v>940</v>
      </c>
      <c r="C4160" s="17">
        <v>2017</v>
      </c>
      <c r="D4160" s="9"/>
      <c r="E4160" s="9"/>
      <c r="F4160" s="9"/>
      <c r="G4160" s="9"/>
      <c r="H4160" s="9"/>
      <c r="I4160" s="9"/>
    </row>
    <row r="4161" spans="1:9" x14ac:dyDescent="0.25">
      <c r="A4161" s="7" t="s">
        <v>791</v>
      </c>
      <c r="B4161" s="8" t="s">
        <v>940</v>
      </c>
      <c r="C4161" s="17">
        <v>2018</v>
      </c>
      <c r="D4161" s="9"/>
      <c r="E4161" s="9"/>
      <c r="F4161" s="9"/>
      <c r="G4161" s="9"/>
      <c r="H4161" s="9"/>
      <c r="I4161" s="9"/>
    </row>
    <row r="4162" spans="1:9" x14ac:dyDescent="0.25">
      <c r="A4162" s="7" t="s">
        <v>791</v>
      </c>
      <c r="B4162" s="8" t="s">
        <v>941</v>
      </c>
      <c r="C4162" s="17">
        <v>2015</v>
      </c>
      <c r="D4162" s="9">
        <v>12.622926093514328</v>
      </c>
      <c r="E4162" s="9">
        <v>12.778985507246377</v>
      </c>
      <c r="F4162" s="9">
        <v>12.227513227513228</v>
      </c>
      <c r="G4162" s="9"/>
      <c r="H4162" s="9"/>
      <c r="I4162" s="9"/>
    </row>
    <row r="4163" spans="1:9" x14ac:dyDescent="0.25">
      <c r="A4163" s="10" t="s">
        <v>791</v>
      </c>
      <c r="B4163" s="11" t="s">
        <v>104</v>
      </c>
      <c r="C4163" s="18">
        <v>2019</v>
      </c>
      <c r="D4163" s="12">
        <v>14.974065598779557</v>
      </c>
      <c r="E4163" s="12">
        <v>13.783652286733702</v>
      </c>
      <c r="F4163" s="12">
        <v>20</v>
      </c>
      <c r="G4163" s="12"/>
      <c r="H4163" s="12"/>
      <c r="I4163" s="12"/>
    </row>
    <row r="4164" spans="1:9" x14ac:dyDescent="0.25">
      <c r="A4164" s="10" t="s">
        <v>791</v>
      </c>
      <c r="B4164" s="11" t="s">
        <v>817</v>
      </c>
      <c r="C4164" s="18">
        <v>2019</v>
      </c>
      <c r="D4164" s="12">
        <v>20.464660551770994</v>
      </c>
      <c r="E4164" s="12">
        <v>24.503257177854902</v>
      </c>
      <c r="F4164" s="12">
        <v>25.014548087683497</v>
      </c>
      <c r="G4164" s="12">
        <v>43.388467374810318</v>
      </c>
      <c r="H4164" s="12">
        <v>51.551617873651772</v>
      </c>
      <c r="I4164" s="12"/>
    </row>
    <row r="4165" spans="1:9" x14ac:dyDescent="0.25">
      <c r="A4165" s="10" t="s">
        <v>791</v>
      </c>
      <c r="B4165" s="11" t="s">
        <v>817</v>
      </c>
      <c r="C4165" s="18">
        <v>2020</v>
      </c>
      <c r="D4165" s="12">
        <v>10.345812584880036</v>
      </c>
      <c r="E4165" s="12">
        <v>12.198506122063064</v>
      </c>
      <c r="F4165" s="12">
        <v>13.353030303030303</v>
      </c>
      <c r="G4165" s="12">
        <v>22.43</v>
      </c>
      <c r="H4165" s="12">
        <v>27.393509127789045</v>
      </c>
      <c r="I4165" s="12"/>
    </row>
    <row r="4166" spans="1:9" x14ac:dyDescent="0.25">
      <c r="A4166" s="7" t="s">
        <v>791</v>
      </c>
      <c r="B4166" s="8" t="s">
        <v>373</v>
      </c>
      <c r="C4166" s="17">
        <v>2016</v>
      </c>
      <c r="D4166" s="9">
        <v>16.214345282558519</v>
      </c>
      <c r="E4166" s="9">
        <v>16.14721639277289</v>
      </c>
      <c r="F4166" s="9"/>
      <c r="G4166" s="9"/>
      <c r="H4166" s="9"/>
      <c r="I4166" s="9"/>
    </row>
    <row r="4167" spans="1:9" x14ac:dyDescent="0.25">
      <c r="A4167" s="7" t="s">
        <v>791</v>
      </c>
      <c r="B4167" s="8" t="s">
        <v>373</v>
      </c>
      <c r="C4167" s="17">
        <v>2017</v>
      </c>
      <c r="D4167" s="9">
        <v>12.239611868431576</v>
      </c>
      <c r="E4167" s="9">
        <v>12.774726684348126</v>
      </c>
      <c r="F4167" s="9"/>
      <c r="G4167" s="9"/>
      <c r="H4167" s="9"/>
      <c r="I4167" s="9"/>
    </row>
    <row r="4168" spans="1:9" x14ac:dyDescent="0.25">
      <c r="A4168" s="7" t="s">
        <v>791</v>
      </c>
      <c r="B4168" s="8" t="s">
        <v>373</v>
      </c>
      <c r="C4168" s="17">
        <v>2018</v>
      </c>
      <c r="D4168" s="9">
        <v>12.919545818706977</v>
      </c>
      <c r="E4168" s="9">
        <v>13.344761904761905</v>
      </c>
      <c r="F4168" s="9"/>
      <c r="G4168" s="9"/>
      <c r="H4168" s="9"/>
      <c r="I4168" s="9"/>
    </row>
    <row r="4169" spans="1:9" x14ac:dyDescent="0.25">
      <c r="A4169" s="10" t="s">
        <v>791</v>
      </c>
      <c r="B4169" s="11" t="s">
        <v>373</v>
      </c>
      <c r="C4169" s="18">
        <v>2019</v>
      </c>
      <c r="D4169" s="12">
        <v>14.532274417032781</v>
      </c>
      <c r="E4169" s="12">
        <v>14.479913776210072</v>
      </c>
      <c r="F4169" s="12"/>
      <c r="G4169" s="12"/>
      <c r="H4169" s="12"/>
      <c r="I4169" s="12"/>
    </row>
    <row r="4170" spans="1:9" x14ac:dyDescent="0.25">
      <c r="A4170" s="7" t="s">
        <v>791</v>
      </c>
      <c r="B4170" s="8" t="s">
        <v>818</v>
      </c>
      <c r="C4170" s="17">
        <v>2017</v>
      </c>
      <c r="D4170" s="9">
        <v>7.520194083644208</v>
      </c>
      <c r="E4170" s="9">
        <v>8.9734695980463659</v>
      </c>
      <c r="F4170" s="9">
        <v>16.934027777777779</v>
      </c>
      <c r="G4170" s="9"/>
      <c r="H4170" s="9"/>
      <c r="I4170" s="9"/>
    </row>
    <row r="4171" spans="1:9" x14ac:dyDescent="0.25">
      <c r="A4171" s="7" t="s">
        <v>791</v>
      </c>
      <c r="B4171" s="8" t="s">
        <v>818</v>
      </c>
      <c r="C4171" s="17">
        <v>2018</v>
      </c>
      <c r="D4171" s="9">
        <v>6.3655526238281475</v>
      </c>
      <c r="E4171" s="9">
        <v>9.9082145322567552</v>
      </c>
      <c r="F4171" s="9">
        <v>9.7530864197530871</v>
      </c>
      <c r="G4171" s="9"/>
      <c r="H4171" s="9"/>
      <c r="I4171" s="9"/>
    </row>
    <row r="4172" spans="1:9" x14ac:dyDescent="0.25">
      <c r="A4172" s="10" t="s">
        <v>791</v>
      </c>
      <c r="B4172" s="11" t="s">
        <v>818</v>
      </c>
      <c r="C4172" s="18">
        <v>2019</v>
      </c>
      <c r="D4172" s="12">
        <v>11.438833461243284</v>
      </c>
      <c r="E4172" s="12">
        <v>17.794490798948452</v>
      </c>
      <c r="F4172" s="12">
        <v>24.532258064516128</v>
      </c>
      <c r="G4172" s="12"/>
      <c r="H4172" s="12"/>
      <c r="I4172" s="12"/>
    </row>
    <row r="4173" spans="1:9" x14ac:dyDescent="0.25">
      <c r="A4173" s="10" t="s">
        <v>791</v>
      </c>
      <c r="B4173" s="11" t="s">
        <v>818</v>
      </c>
      <c r="C4173" s="18">
        <v>2020</v>
      </c>
      <c r="D4173" s="12">
        <v>5.6911196911196908</v>
      </c>
      <c r="E4173" s="12">
        <v>10.145427286356822</v>
      </c>
      <c r="F4173" s="12">
        <v>12.5</v>
      </c>
      <c r="G4173" s="12"/>
      <c r="H4173" s="12"/>
      <c r="I4173" s="12"/>
    </row>
    <row r="4174" spans="1:9" x14ac:dyDescent="0.25">
      <c r="A4174" s="7" t="s">
        <v>791</v>
      </c>
      <c r="B4174" s="8" t="s">
        <v>819</v>
      </c>
      <c r="C4174" s="17">
        <v>2015</v>
      </c>
      <c r="D4174" s="9">
        <v>17.523467628127374</v>
      </c>
      <c r="E4174" s="9">
        <v>17.311401614227133</v>
      </c>
      <c r="F4174" s="9">
        <v>13.858333333333334</v>
      </c>
      <c r="G4174" s="9"/>
      <c r="H4174" s="9"/>
      <c r="I4174" s="9"/>
    </row>
    <row r="4175" spans="1:9" x14ac:dyDescent="0.25">
      <c r="A4175" s="7" t="s">
        <v>791</v>
      </c>
      <c r="B4175" s="8" t="s">
        <v>819</v>
      </c>
      <c r="C4175" s="17">
        <v>2016</v>
      </c>
      <c r="D4175" s="9">
        <v>17.843490304709142</v>
      </c>
      <c r="E4175" s="9">
        <v>17.253345227475467</v>
      </c>
      <c r="F4175" s="9">
        <v>10</v>
      </c>
      <c r="G4175" s="9"/>
      <c r="H4175" s="9"/>
      <c r="I4175" s="9"/>
    </row>
    <row r="4176" spans="1:9" x14ac:dyDescent="0.25">
      <c r="A4176" s="10" t="s">
        <v>791</v>
      </c>
      <c r="B4176" s="11" t="s">
        <v>819</v>
      </c>
      <c r="C4176" s="18">
        <v>2019</v>
      </c>
      <c r="D4176" s="12">
        <v>34.155110963265692</v>
      </c>
      <c r="E4176" s="12">
        <v>34.488410927793737</v>
      </c>
      <c r="F4176" s="12">
        <v>23.912087912087912</v>
      </c>
      <c r="G4176" s="12"/>
      <c r="H4176" s="12"/>
      <c r="I4176" s="12"/>
    </row>
    <row r="4177" spans="1:9" x14ac:dyDescent="0.25">
      <c r="A4177" s="10" t="s">
        <v>791</v>
      </c>
      <c r="B4177" s="11" t="s">
        <v>819</v>
      </c>
      <c r="C4177" s="18">
        <v>2020</v>
      </c>
      <c r="D4177" s="12">
        <v>20.446750727449079</v>
      </c>
      <c r="E4177" s="12">
        <v>19.793577981651374</v>
      </c>
      <c r="F4177" s="12">
        <v>8.8095238095238102</v>
      </c>
      <c r="G4177" s="12"/>
      <c r="H4177" s="12"/>
      <c r="I4177" s="12"/>
    </row>
    <row r="4178" spans="1:9" x14ac:dyDescent="0.25">
      <c r="A4178" s="7" t="s">
        <v>791</v>
      </c>
      <c r="B4178" s="8" t="s">
        <v>820</v>
      </c>
      <c r="C4178" s="17">
        <v>2015</v>
      </c>
      <c r="D4178" s="9">
        <v>35.875739644970409</v>
      </c>
      <c r="E4178" s="9">
        <v>34.594392523364483</v>
      </c>
      <c r="F4178" s="9"/>
      <c r="G4178" s="9"/>
      <c r="H4178" s="9"/>
      <c r="I4178" s="9"/>
    </row>
    <row r="4179" spans="1:9" x14ac:dyDescent="0.25">
      <c r="A4179" s="7" t="s">
        <v>791</v>
      </c>
      <c r="B4179" s="8" t="s">
        <v>820</v>
      </c>
      <c r="C4179" s="17">
        <v>2016</v>
      </c>
      <c r="D4179" s="9">
        <v>35.875739644970409</v>
      </c>
      <c r="E4179" s="9">
        <v>34.594392523364483</v>
      </c>
      <c r="F4179" s="9"/>
      <c r="G4179" s="9"/>
      <c r="H4179" s="9"/>
      <c r="I4179" s="9"/>
    </row>
    <row r="4180" spans="1:9" x14ac:dyDescent="0.25">
      <c r="A4180" s="7" t="s">
        <v>791</v>
      </c>
      <c r="B4180" s="8" t="s">
        <v>820</v>
      </c>
      <c r="C4180" s="17">
        <v>2017</v>
      </c>
      <c r="D4180" s="9">
        <v>5.36013986013986</v>
      </c>
      <c r="E4180" s="9">
        <v>5</v>
      </c>
      <c r="F4180" s="9">
        <v>5.9086021505376332</v>
      </c>
      <c r="G4180" s="9"/>
      <c r="H4180" s="9"/>
      <c r="I4180" s="9"/>
    </row>
    <row r="4181" spans="1:9" x14ac:dyDescent="0.25">
      <c r="A4181" s="7" t="s">
        <v>791</v>
      </c>
      <c r="B4181" s="8" t="s">
        <v>820</v>
      </c>
      <c r="C4181" s="17">
        <v>2018</v>
      </c>
      <c r="D4181" s="9">
        <v>5.36013986013986</v>
      </c>
      <c r="E4181" s="9">
        <v>5.0141442715700144</v>
      </c>
      <c r="F4181" s="9">
        <v>5.9086021505376332</v>
      </c>
      <c r="G4181" s="9"/>
      <c r="H4181" s="9"/>
      <c r="I4181" s="9"/>
    </row>
    <row r="4182" spans="1:9" x14ac:dyDescent="0.25">
      <c r="A4182" s="10" t="s">
        <v>791</v>
      </c>
      <c r="B4182" s="11" t="s">
        <v>820</v>
      </c>
      <c r="C4182" s="18">
        <v>2019</v>
      </c>
      <c r="D4182" s="12">
        <v>5.36013986013986</v>
      </c>
      <c r="E4182" s="12">
        <v>5</v>
      </c>
      <c r="F4182" s="12">
        <v>5.908602150537634</v>
      </c>
      <c r="G4182" s="12"/>
      <c r="H4182" s="12"/>
      <c r="I4182" s="12"/>
    </row>
    <row r="4183" spans="1:9" x14ac:dyDescent="0.25">
      <c r="A4183" s="7" t="s">
        <v>791</v>
      </c>
      <c r="B4183" s="8" t="s">
        <v>942</v>
      </c>
      <c r="C4183" s="17">
        <v>2015</v>
      </c>
      <c r="D4183" s="9"/>
      <c r="E4183" s="9"/>
      <c r="F4183" s="9"/>
      <c r="G4183" s="9"/>
      <c r="H4183" s="9"/>
      <c r="I4183" s="9"/>
    </row>
    <row r="4184" spans="1:9" x14ac:dyDescent="0.25">
      <c r="A4184" s="7" t="s">
        <v>791</v>
      </c>
      <c r="B4184" s="8" t="s">
        <v>942</v>
      </c>
      <c r="C4184" s="17">
        <v>2016</v>
      </c>
      <c r="D4184" s="9"/>
      <c r="E4184" s="9"/>
      <c r="F4184" s="9"/>
      <c r="G4184" s="9"/>
      <c r="H4184" s="9"/>
      <c r="I4184" s="9"/>
    </row>
    <row r="4185" spans="1:9" x14ac:dyDescent="0.25">
      <c r="A4185" s="7" t="s">
        <v>791</v>
      </c>
      <c r="B4185" s="8" t="s">
        <v>942</v>
      </c>
      <c r="C4185" s="17">
        <v>2017</v>
      </c>
      <c r="D4185" s="9"/>
      <c r="E4185" s="9"/>
      <c r="F4185" s="9"/>
      <c r="G4185" s="9"/>
      <c r="H4185" s="9"/>
      <c r="I4185" s="9"/>
    </row>
    <row r="4186" spans="1:9" x14ac:dyDescent="0.25">
      <c r="A4186" s="7" t="s">
        <v>791</v>
      </c>
      <c r="B4186" s="8" t="s">
        <v>942</v>
      </c>
      <c r="C4186" s="17">
        <v>2018</v>
      </c>
      <c r="D4186" s="9"/>
      <c r="E4186" s="9"/>
      <c r="F4186" s="9"/>
      <c r="G4186" s="9"/>
      <c r="H4186" s="9"/>
      <c r="I4186" s="9"/>
    </row>
    <row r="4187" spans="1:9" x14ac:dyDescent="0.25">
      <c r="A4187" s="7" t="s">
        <v>821</v>
      </c>
      <c r="B4187" s="8" t="s">
        <v>822</v>
      </c>
      <c r="C4187" s="17">
        <v>2015</v>
      </c>
      <c r="D4187" s="9">
        <v>16.589389973348336</v>
      </c>
      <c r="E4187" s="9">
        <v>13.743539550672031</v>
      </c>
      <c r="F4187" s="9">
        <v>15.801766898330257</v>
      </c>
      <c r="G4187" s="9">
        <v>18.777777777777779</v>
      </c>
      <c r="H4187" s="9"/>
      <c r="I4187" s="9"/>
    </row>
    <row r="4188" spans="1:9" x14ac:dyDescent="0.25">
      <c r="A4188" s="7" t="s">
        <v>821</v>
      </c>
      <c r="B4188" s="8" t="s">
        <v>822</v>
      </c>
      <c r="C4188" s="17">
        <v>2016</v>
      </c>
      <c r="D4188" s="9">
        <v>16.334048834323216</v>
      </c>
      <c r="E4188" s="9">
        <v>13.352697618564227</v>
      </c>
      <c r="F4188" s="9">
        <v>14.739535163211007</v>
      </c>
      <c r="G4188" s="9">
        <v>10.125</v>
      </c>
      <c r="H4188" s="9"/>
      <c r="I4188" s="9"/>
    </row>
    <row r="4189" spans="1:9" x14ac:dyDescent="0.25">
      <c r="A4189" s="7" t="s">
        <v>821</v>
      </c>
      <c r="B4189" s="8" t="s">
        <v>822</v>
      </c>
      <c r="C4189" s="17">
        <v>2017</v>
      </c>
      <c r="D4189" s="9">
        <v>14.7495723723246</v>
      </c>
      <c r="E4189" s="9">
        <v>13.042532950166242</v>
      </c>
      <c r="F4189" s="9">
        <v>13.636014248578306</v>
      </c>
      <c r="G4189" s="9">
        <v>10.208333333333334</v>
      </c>
      <c r="H4189" s="9"/>
      <c r="I4189" s="9"/>
    </row>
    <row r="4190" spans="1:9" x14ac:dyDescent="0.25">
      <c r="A4190" s="7" t="s">
        <v>821</v>
      </c>
      <c r="B4190" s="8" t="s">
        <v>822</v>
      </c>
      <c r="C4190" s="17">
        <v>2018</v>
      </c>
      <c r="D4190" s="9">
        <v>16.052122193701802</v>
      </c>
      <c r="E4190" s="9">
        <v>13.437771909623914</v>
      </c>
      <c r="F4190" s="9">
        <v>14.068610524506445</v>
      </c>
      <c r="G4190" s="9">
        <v>5.875</v>
      </c>
      <c r="H4190" s="9"/>
      <c r="I4190" s="9"/>
    </row>
    <row r="4191" spans="1:9" x14ac:dyDescent="0.25">
      <c r="A4191" s="10" t="s">
        <v>821</v>
      </c>
      <c r="B4191" s="11" t="s">
        <v>822</v>
      </c>
      <c r="C4191" s="18">
        <v>2019</v>
      </c>
      <c r="D4191" s="12">
        <v>26.547322284618545</v>
      </c>
      <c r="E4191" s="12">
        <v>23.118514578598713</v>
      </c>
      <c r="F4191" s="12">
        <v>25.157012750455372</v>
      </c>
      <c r="G4191" s="12">
        <v>12.384615384615385</v>
      </c>
      <c r="H4191" s="12"/>
      <c r="I4191" s="12"/>
    </row>
    <row r="4192" spans="1:9" x14ac:dyDescent="0.25">
      <c r="A4192" s="10" t="s">
        <v>821</v>
      </c>
      <c r="B4192" s="11" t="s">
        <v>822</v>
      </c>
      <c r="C4192" s="18">
        <v>2020</v>
      </c>
      <c r="D4192" s="12">
        <v>12.977011494252874</v>
      </c>
      <c r="E4192" s="12">
        <v>12.26117054751416</v>
      </c>
      <c r="F4192" s="12">
        <v>13.59375</v>
      </c>
      <c r="G4192" s="12">
        <v>11</v>
      </c>
      <c r="H4192" s="12"/>
      <c r="I4192" s="12"/>
    </row>
    <row r="4193" spans="1:9" x14ac:dyDescent="0.25">
      <c r="A4193" s="7" t="s">
        <v>821</v>
      </c>
      <c r="B4193" s="8" t="s">
        <v>823</v>
      </c>
      <c r="C4193" s="17">
        <v>2015</v>
      </c>
      <c r="D4193" s="9">
        <v>14.781285004743308</v>
      </c>
      <c r="E4193" s="9">
        <v>14.882633577414403</v>
      </c>
      <c r="F4193" s="9">
        <v>22.922900363142276</v>
      </c>
      <c r="G4193" s="9">
        <v>26.28863636363636</v>
      </c>
      <c r="H4193" s="9"/>
      <c r="I4193" s="9"/>
    </row>
    <row r="4194" spans="1:9" x14ac:dyDescent="0.25">
      <c r="A4194" s="7" t="s">
        <v>821</v>
      </c>
      <c r="B4194" s="8" t="s">
        <v>823</v>
      </c>
      <c r="C4194" s="17">
        <v>2016</v>
      </c>
      <c r="D4194" s="9">
        <v>14.752250610456839</v>
      </c>
      <c r="E4194" s="9">
        <v>14.291152905830558</v>
      </c>
      <c r="F4194" s="9">
        <v>22.914214765675581</v>
      </c>
      <c r="G4194" s="9">
        <v>25.241666666666671</v>
      </c>
      <c r="H4194" s="9"/>
      <c r="I4194" s="9"/>
    </row>
    <row r="4195" spans="1:9" x14ac:dyDescent="0.25">
      <c r="A4195" s="7" t="s">
        <v>821</v>
      </c>
      <c r="B4195" s="8" t="s">
        <v>823</v>
      </c>
      <c r="C4195" s="17">
        <v>2017</v>
      </c>
      <c r="D4195" s="9">
        <v>13.398308047829692</v>
      </c>
      <c r="E4195" s="9">
        <v>13.111173733879697</v>
      </c>
      <c r="F4195" s="9">
        <v>20.108823218112679</v>
      </c>
      <c r="G4195" s="9">
        <v>21.116666666666664</v>
      </c>
      <c r="H4195" s="9"/>
      <c r="I4195" s="9"/>
    </row>
    <row r="4196" spans="1:9" x14ac:dyDescent="0.25">
      <c r="A4196" s="7" t="s">
        <v>821</v>
      </c>
      <c r="B4196" s="8" t="s">
        <v>823</v>
      </c>
      <c r="C4196" s="17">
        <v>2018</v>
      </c>
      <c r="D4196" s="9">
        <v>13.26976770091005</v>
      </c>
      <c r="E4196" s="9">
        <v>13.13816023757856</v>
      </c>
      <c r="F4196" s="9">
        <v>20.849264254575736</v>
      </c>
      <c r="G4196" s="9">
        <v>23.941666666666666</v>
      </c>
      <c r="H4196" s="9"/>
      <c r="I4196" s="9"/>
    </row>
    <row r="4197" spans="1:9" x14ac:dyDescent="0.25">
      <c r="A4197" s="10" t="s">
        <v>821</v>
      </c>
      <c r="B4197" s="11" t="s">
        <v>823</v>
      </c>
      <c r="C4197" s="18">
        <v>2019</v>
      </c>
      <c r="D4197" s="12">
        <v>24.39120608177522</v>
      </c>
      <c r="E4197" s="12">
        <v>23.18829840608236</v>
      </c>
      <c r="F4197" s="12">
        <v>33.773718924403859</v>
      </c>
      <c r="G4197" s="12">
        <v>38.448275862068968</v>
      </c>
      <c r="H4197" s="12"/>
      <c r="I4197" s="12"/>
    </row>
    <row r="4198" spans="1:9" x14ac:dyDescent="0.25">
      <c r="A4198" s="10" t="s">
        <v>821</v>
      </c>
      <c r="B4198" s="11" t="s">
        <v>823</v>
      </c>
      <c r="C4198" s="18">
        <v>2020</v>
      </c>
      <c r="D4198" s="12">
        <v>14.023647112323783</v>
      </c>
      <c r="E4198" s="12">
        <v>13.548672566371682</v>
      </c>
      <c r="F4198" s="12">
        <v>20.33445945945946</v>
      </c>
      <c r="G4198" s="12">
        <v>27.894736842105264</v>
      </c>
      <c r="H4198" s="12"/>
      <c r="I4198" s="12"/>
    </row>
    <row r="4199" spans="1:9" x14ac:dyDescent="0.25">
      <c r="A4199" s="7" t="s">
        <v>821</v>
      </c>
      <c r="B4199" s="8" t="s">
        <v>824</v>
      </c>
      <c r="C4199" s="17">
        <v>2015</v>
      </c>
      <c r="D4199" s="9">
        <v>14.915639379047944</v>
      </c>
      <c r="E4199" s="9">
        <v>14.439525631612369</v>
      </c>
      <c r="F4199" s="9">
        <v>17.140967444608545</v>
      </c>
      <c r="G4199" s="9">
        <v>42</v>
      </c>
      <c r="H4199" s="9">
        <v>16.600000000000001</v>
      </c>
      <c r="I4199" s="9"/>
    </row>
    <row r="4200" spans="1:9" x14ac:dyDescent="0.25">
      <c r="A4200" s="7" t="s">
        <v>821</v>
      </c>
      <c r="B4200" s="8" t="s">
        <v>824</v>
      </c>
      <c r="C4200" s="17">
        <v>2016</v>
      </c>
      <c r="D4200" s="9">
        <v>13.808146126392849</v>
      </c>
      <c r="E4200" s="9">
        <v>13.789943323554601</v>
      </c>
      <c r="F4200" s="9">
        <v>16.433354661931876</v>
      </c>
      <c r="G4200" s="9">
        <v>26.722222222222221</v>
      </c>
      <c r="H4200" s="9">
        <v>10.083333333333334</v>
      </c>
      <c r="I4200" s="9"/>
    </row>
    <row r="4201" spans="1:9" x14ac:dyDescent="0.25">
      <c r="A4201" s="7" t="s">
        <v>821</v>
      </c>
      <c r="B4201" s="8" t="s">
        <v>824</v>
      </c>
      <c r="C4201" s="17">
        <v>2017</v>
      </c>
      <c r="D4201" s="9">
        <v>13.52873744638025</v>
      </c>
      <c r="E4201" s="9">
        <v>13.970667288793237</v>
      </c>
      <c r="F4201" s="9">
        <v>17.242058998233464</v>
      </c>
      <c r="G4201" s="9"/>
      <c r="H4201" s="9">
        <v>8.75</v>
      </c>
      <c r="I4201" s="9"/>
    </row>
    <row r="4202" spans="1:9" x14ac:dyDescent="0.25">
      <c r="A4202" s="7" t="s">
        <v>821</v>
      </c>
      <c r="B4202" s="8" t="s">
        <v>824</v>
      </c>
      <c r="C4202" s="17">
        <v>2018</v>
      </c>
      <c r="D4202" s="9">
        <v>13.81166616305989</v>
      </c>
      <c r="E4202" s="9">
        <v>13.397770190975395</v>
      </c>
      <c r="F4202" s="9">
        <v>16.849401755790197</v>
      </c>
      <c r="G4202" s="9"/>
      <c r="H4202" s="9">
        <v>12</v>
      </c>
      <c r="I4202" s="9"/>
    </row>
    <row r="4203" spans="1:9" x14ac:dyDescent="0.25">
      <c r="A4203" s="10" t="s">
        <v>821</v>
      </c>
      <c r="B4203" s="11" t="s">
        <v>824</v>
      </c>
      <c r="C4203" s="18">
        <v>2019</v>
      </c>
      <c r="D4203" s="12">
        <v>25.324505804832132</v>
      </c>
      <c r="E4203" s="12">
        <v>23.595961698584514</v>
      </c>
      <c r="F4203" s="12">
        <v>31.798668442077229</v>
      </c>
      <c r="G4203" s="12"/>
      <c r="H4203" s="12">
        <v>23.384615384615383</v>
      </c>
      <c r="I4203" s="12"/>
    </row>
    <row r="4204" spans="1:9" x14ac:dyDescent="0.25">
      <c r="A4204" s="10" t="s">
        <v>821</v>
      </c>
      <c r="B4204" s="11" t="s">
        <v>824</v>
      </c>
      <c r="C4204" s="18">
        <v>2020</v>
      </c>
      <c r="D4204" s="12">
        <v>13.466076696165192</v>
      </c>
      <c r="E4204" s="12">
        <v>12.909443269908387</v>
      </c>
      <c r="F4204" s="12">
        <v>17.853097345132742</v>
      </c>
      <c r="G4204" s="12"/>
      <c r="H4204" s="12">
        <v>14</v>
      </c>
      <c r="I4204" s="12"/>
    </row>
    <row r="4205" spans="1:9" x14ac:dyDescent="0.25">
      <c r="A4205" s="7" t="s">
        <v>821</v>
      </c>
      <c r="B4205" s="8" t="s">
        <v>825</v>
      </c>
      <c r="C4205" s="17">
        <v>2015</v>
      </c>
      <c r="D4205" s="9">
        <v>11.129247995817357</v>
      </c>
      <c r="E4205" s="9">
        <v>12.150995379877287</v>
      </c>
      <c r="F4205" s="9">
        <v>14.831165557572092</v>
      </c>
      <c r="G4205" s="9"/>
      <c r="H4205" s="9"/>
      <c r="I4205" s="9"/>
    </row>
    <row r="4206" spans="1:9" x14ac:dyDescent="0.25">
      <c r="A4206" s="7" t="s">
        <v>821</v>
      </c>
      <c r="B4206" s="8" t="s">
        <v>825</v>
      </c>
      <c r="C4206" s="17">
        <v>2016</v>
      </c>
      <c r="D4206" s="9">
        <v>11.138799306272217</v>
      </c>
      <c r="E4206" s="9">
        <v>12.046158564041816</v>
      </c>
      <c r="F4206" s="9">
        <v>15.359585037989483</v>
      </c>
      <c r="G4206" s="9"/>
      <c r="H4206" s="9"/>
      <c r="I4206" s="9"/>
    </row>
    <row r="4207" spans="1:9" x14ac:dyDescent="0.25">
      <c r="A4207" s="7" t="s">
        <v>821</v>
      </c>
      <c r="B4207" s="8" t="s">
        <v>825</v>
      </c>
      <c r="C4207" s="17">
        <v>2017</v>
      </c>
      <c r="D4207" s="9">
        <v>10.243960651015541</v>
      </c>
      <c r="E4207" s="9">
        <v>11.135905737201098</v>
      </c>
      <c r="F4207" s="9">
        <v>14.419491525423728</v>
      </c>
      <c r="G4207" s="9"/>
      <c r="H4207" s="9"/>
      <c r="I4207" s="9"/>
    </row>
    <row r="4208" spans="1:9" x14ac:dyDescent="0.25">
      <c r="A4208" s="7" t="s">
        <v>821</v>
      </c>
      <c r="B4208" s="8" t="s">
        <v>825</v>
      </c>
      <c r="C4208" s="17">
        <v>2018</v>
      </c>
      <c r="D4208" s="9">
        <v>10.163522012578618</v>
      </c>
      <c r="E4208" s="9">
        <v>11.352147356567421</v>
      </c>
      <c r="F4208" s="9">
        <v>14.453097603740503</v>
      </c>
      <c r="G4208" s="9"/>
      <c r="H4208" s="9"/>
      <c r="I4208" s="9"/>
    </row>
    <row r="4209" spans="1:9" x14ac:dyDescent="0.25">
      <c r="A4209" s="10" t="s">
        <v>821</v>
      </c>
      <c r="B4209" s="11" t="s">
        <v>825</v>
      </c>
      <c r="C4209" s="18">
        <v>2019</v>
      </c>
      <c r="D4209" s="12">
        <v>18.447686116700201</v>
      </c>
      <c r="E4209" s="12">
        <v>20.689631881121244</v>
      </c>
      <c r="F4209" s="12">
        <v>25.130681818181817</v>
      </c>
      <c r="G4209" s="12"/>
      <c r="H4209" s="12"/>
      <c r="I4209" s="12"/>
    </row>
    <row r="4210" spans="1:9" x14ac:dyDescent="0.25">
      <c r="A4210" s="10" t="s">
        <v>821</v>
      </c>
      <c r="B4210" s="11" t="s">
        <v>825</v>
      </c>
      <c r="C4210" s="18">
        <v>2020</v>
      </c>
      <c r="D4210" s="12">
        <v>10.472789115646259</v>
      </c>
      <c r="E4210" s="12">
        <v>10.971297359357061</v>
      </c>
      <c r="F4210" s="12">
        <v>16</v>
      </c>
      <c r="G4210" s="12"/>
      <c r="H4210" s="12"/>
      <c r="I4210" s="12"/>
    </row>
    <row r="4211" spans="1:9" x14ac:dyDescent="0.25">
      <c r="A4211" s="7" t="s">
        <v>821</v>
      </c>
      <c r="B4211" s="8" t="s">
        <v>165</v>
      </c>
      <c r="C4211" s="17">
        <v>2015</v>
      </c>
      <c r="D4211" s="9">
        <v>11.578980890450312</v>
      </c>
      <c r="E4211" s="9">
        <v>11.846115214746424</v>
      </c>
      <c r="F4211" s="9">
        <v>13.093254377099418</v>
      </c>
      <c r="G4211" s="9">
        <v>42.4</v>
      </c>
      <c r="H4211" s="9">
        <v>24.666666666666668</v>
      </c>
      <c r="I4211" s="9"/>
    </row>
    <row r="4212" spans="1:9" x14ac:dyDescent="0.25">
      <c r="A4212" s="7" t="s">
        <v>821</v>
      </c>
      <c r="B4212" s="8" t="s">
        <v>165</v>
      </c>
      <c r="C4212" s="17">
        <v>2016</v>
      </c>
      <c r="D4212" s="9">
        <v>11.205145360699065</v>
      </c>
      <c r="E4212" s="9">
        <v>11.394905818316653</v>
      </c>
      <c r="F4212" s="9">
        <v>12.729014514920204</v>
      </c>
      <c r="G4212" s="9">
        <v>39.9375</v>
      </c>
      <c r="H4212" s="9">
        <v>25.875</v>
      </c>
      <c r="I4212" s="9"/>
    </row>
    <row r="4213" spans="1:9" x14ac:dyDescent="0.25">
      <c r="A4213" s="7" t="s">
        <v>821</v>
      </c>
      <c r="B4213" s="8" t="s">
        <v>165</v>
      </c>
      <c r="C4213" s="17">
        <v>2017</v>
      </c>
      <c r="D4213" s="9">
        <v>10.303847870774732</v>
      </c>
      <c r="E4213" s="9">
        <v>10.881461527327289</v>
      </c>
      <c r="F4213" s="9">
        <v>12.689102133488733</v>
      </c>
      <c r="G4213" s="9">
        <v>30.963425925925922</v>
      </c>
      <c r="H4213" s="9">
        <v>36.416666666666664</v>
      </c>
      <c r="I4213" s="9"/>
    </row>
    <row r="4214" spans="1:9" x14ac:dyDescent="0.25">
      <c r="A4214" s="7" t="s">
        <v>821</v>
      </c>
      <c r="B4214" s="8" t="s">
        <v>165</v>
      </c>
      <c r="C4214" s="17">
        <v>2018</v>
      </c>
      <c r="D4214" s="9">
        <v>9.5055214434592781</v>
      </c>
      <c r="E4214" s="9">
        <v>10.903458295134641</v>
      </c>
      <c r="F4214" s="9">
        <v>12.369426992463291</v>
      </c>
      <c r="G4214" s="9">
        <v>28.5625</v>
      </c>
      <c r="H4214" s="9">
        <v>31.75</v>
      </c>
      <c r="I4214" s="9"/>
    </row>
    <row r="4215" spans="1:9" x14ac:dyDescent="0.25">
      <c r="A4215" s="10" t="s">
        <v>821</v>
      </c>
      <c r="B4215" s="11" t="s">
        <v>165</v>
      </c>
      <c r="C4215" s="18">
        <v>2019</v>
      </c>
      <c r="D4215" s="12">
        <v>16.768129283011149</v>
      </c>
      <c r="E4215" s="12">
        <v>18.84863377236092</v>
      </c>
      <c r="F4215" s="12">
        <v>21.562071591774561</v>
      </c>
      <c r="G4215" s="12">
        <v>60.739130434782609</v>
      </c>
      <c r="H4215" s="12">
        <v>60.53846153846154</v>
      </c>
      <c r="I4215" s="12">
        <v>0</v>
      </c>
    </row>
    <row r="4216" spans="1:9" x14ac:dyDescent="0.25">
      <c r="A4216" s="10" t="s">
        <v>821</v>
      </c>
      <c r="B4216" s="11" t="s">
        <v>165</v>
      </c>
      <c r="C4216" s="18">
        <v>2020</v>
      </c>
      <c r="D4216" s="12">
        <v>9.8000000000000007</v>
      </c>
      <c r="E4216" s="12">
        <v>11.291106845809342</v>
      </c>
      <c r="F4216" s="12">
        <v>12.841975308641976</v>
      </c>
      <c r="G4216" s="12">
        <v>45.666666666666664</v>
      </c>
      <c r="H4216" s="12">
        <v>35.5</v>
      </c>
      <c r="I4216" s="12"/>
    </row>
    <row r="4217" spans="1:9" x14ac:dyDescent="0.25">
      <c r="A4217" s="7" t="s">
        <v>821</v>
      </c>
      <c r="B4217" s="8" t="s">
        <v>826</v>
      </c>
      <c r="C4217" s="17">
        <v>2015</v>
      </c>
      <c r="D4217" s="9">
        <v>6.1051479596924958</v>
      </c>
      <c r="E4217" s="9">
        <v>9.5670291644602994</v>
      </c>
      <c r="F4217" s="9">
        <v>10.377967081717999</v>
      </c>
      <c r="G4217" s="9">
        <v>13.169539953817264</v>
      </c>
      <c r="H4217" s="9"/>
      <c r="I4217" s="9"/>
    </row>
    <row r="4218" spans="1:9" x14ac:dyDescent="0.25">
      <c r="A4218" s="7" t="s">
        <v>821</v>
      </c>
      <c r="B4218" s="8" t="s">
        <v>826</v>
      </c>
      <c r="C4218" s="17">
        <v>2016</v>
      </c>
      <c r="D4218" s="9">
        <v>5.5309238707298993</v>
      </c>
      <c r="E4218" s="9">
        <v>8.8957623995902821</v>
      </c>
      <c r="F4218" s="9">
        <v>9.6259035513852851</v>
      </c>
      <c r="G4218" s="9">
        <v>12.006693941437964</v>
      </c>
      <c r="H4218" s="9"/>
      <c r="I4218" s="9"/>
    </row>
    <row r="4219" spans="1:9" x14ac:dyDescent="0.25">
      <c r="A4219" s="7" t="s">
        <v>821</v>
      </c>
      <c r="B4219" s="8" t="s">
        <v>826</v>
      </c>
      <c r="C4219" s="17">
        <v>2017</v>
      </c>
      <c r="D4219" s="9">
        <v>4.7813949929071171</v>
      </c>
      <c r="E4219" s="9">
        <v>7.8827925730118142</v>
      </c>
      <c r="F4219" s="9">
        <v>8.5152840498995523</v>
      </c>
      <c r="G4219" s="9">
        <v>10.670069767777516</v>
      </c>
      <c r="H4219" s="9"/>
      <c r="I4219" s="9"/>
    </row>
    <row r="4220" spans="1:9" x14ac:dyDescent="0.25">
      <c r="A4220" s="7" t="s">
        <v>821</v>
      </c>
      <c r="B4220" s="8" t="s">
        <v>826</v>
      </c>
      <c r="C4220" s="17">
        <v>2018</v>
      </c>
      <c r="D4220" s="9">
        <v>4.8477730542350441</v>
      </c>
      <c r="E4220" s="9">
        <v>7.9105585090298423</v>
      </c>
      <c r="F4220" s="9">
        <v>8.6870116517942382</v>
      </c>
      <c r="G4220" s="9">
        <v>11.346142513646685</v>
      </c>
      <c r="H4220" s="9"/>
      <c r="I4220" s="9"/>
    </row>
    <row r="4221" spans="1:9" x14ac:dyDescent="0.25">
      <c r="A4221" s="10" t="s">
        <v>821</v>
      </c>
      <c r="B4221" s="11" t="s">
        <v>826</v>
      </c>
      <c r="C4221" s="18">
        <v>2019</v>
      </c>
      <c r="D4221" s="12">
        <v>8.7693176005785141</v>
      </c>
      <c r="E4221" s="12">
        <v>14.449112721819546</v>
      </c>
      <c r="F4221" s="12">
        <v>15.786622406639005</v>
      </c>
      <c r="G4221" s="12">
        <v>20.925719988594238</v>
      </c>
      <c r="H4221" s="12"/>
      <c r="I4221" s="12"/>
    </row>
    <row r="4222" spans="1:9" x14ac:dyDescent="0.25">
      <c r="A4222" s="7" t="s">
        <v>821</v>
      </c>
      <c r="B4222" s="8" t="s">
        <v>827</v>
      </c>
      <c r="C4222" s="17">
        <v>2015</v>
      </c>
      <c r="D4222" s="9">
        <v>15.254560567345623</v>
      </c>
      <c r="E4222" s="9">
        <v>16.408593913637247</v>
      </c>
      <c r="F4222" s="9">
        <v>15.744401351227355</v>
      </c>
      <c r="G4222" s="9"/>
      <c r="H4222" s="9"/>
      <c r="I4222" s="9"/>
    </row>
    <row r="4223" spans="1:9" x14ac:dyDescent="0.25">
      <c r="A4223" s="7" t="s">
        <v>821</v>
      </c>
      <c r="B4223" s="8" t="s">
        <v>827</v>
      </c>
      <c r="C4223" s="17">
        <v>2016</v>
      </c>
      <c r="D4223" s="9">
        <v>15.073847164804604</v>
      </c>
      <c r="E4223" s="9">
        <v>15.650671143572373</v>
      </c>
      <c r="F4223" s="9">
        <v>14.888326870790571</v>
      </c>
      <c r="G4223" s="9"/>
      <c r="H4223" s="9"/>
      <c r="I4223" s="9"/>
    </row>
    <row r="4224" spans="1:9" x14ac:dyDescent="0.25">
      <c r="A4224" s="7" t="s">
        <v>821</v>
      </c>
      <c r="B4224" s="8" t="s">
        <v>827</v>
      </c>
      <c r="C4224" s="17">
        <v>2017</v>
      </c>
      <c r="D4224" s="9">
        <v>13.302512592085384</v>
      </c>
      <c r="E4224" s="9">
        <v>14.477106399812136</v>
      </c>
      <c r="F4224" s="9">
        <v>14.094206746551771</v>
      </c>
      <c r="G4224" s="9"/>
      <c r="H4224" s="9"/>
      <c r="I4224" s="9"/>
    </row>
    <row r="4225" spans="1:9" x14ac:dyDescent="0.25">
      <c r="A4225" s="7" t="s">
        <v>821</v>
      </c>
      <c r="B4225" s="8" t="s">
        <v>827</v>
      </c>
      <c r="C4225" s="17">
        <v>2018</v>
      </c>
      <c r="D4225" s="9">
        <v>13.185314839508083</v>
      </c>
      <c r="E4225" s="9">
        <v>14.112707518876144</v>
      </c>
      <c r="F4225" s="9">
        <v>13.760103735621735</v>
      </c>
      <c r="G4225" s="9"/>
      <c r="H4225" s="9"/>
      <c r="I4225" s="9">
        <v>31.142857142857142</v>
      </c>
    </row>
    <row r="4226" spans="1:9" x14ac:dyDescent="0.25">
      <c r="A4226" s="10" t="s">
        <v>821</v>
      </c>
      <c r="B4226" s="11" t="s">
        <v>827</v>
      </c>
      <c r="C4226" s="18">
        <v>2019</v>
      </c>
      <c r="D4226" s="12">
        <v>23.856882789525276</v>
      </c>
      <c r="E4226" s="12">
        <v>25.983118134515323</v>
      </c>
      <c r="F4226" s="12">
        <v>25.259888505441996</v>
      </c>
      <c r="G4226" s="12"/>
      <c r="H4226" s="12"/>
      <c r="I4226" s="12">
        <v>26.571428571428573</v>
      </c>
    </row>
    <row r="4227" spans="1:9" x14ac:dyDescent="0.25">
      <c r="A4227" s="10" t="s">
        <v>821</v>
      </c>
      <c r="B4227" s="11" t="s">
        <v>827</v>
      </c>
      <c r="C4227" s="18">
        <v>2020</v>
      </c>
      <c r="D4227" s="12">
        <v>13.577477753912243</v>
      </c>
      <c r="E4227" s="12">
        <v>14.700873907615481</v>
      </c>
      <c r="F4227" s="12">
        <v>14.706335616438356</v>
      </c>
      <c r="G4227" s="12"/>
      <c r="H4227" s="12"/>
      <c r="I4227" s="12"/>
    </row>
    <row r="4228" spans="1:9" x14ac:dyDescent="0.25">
      <c r="A4228" s="7" t="s">
        <v>821</v>
      </c>
      <c r="B4228" s="8" t="s">
        <v>828</v>
      </c>
      <c r="C4228" s="17">
        <v>2015</v>
      </c>
      <c r="D4228" s="9">
        <v>17.223698973281547</v>
      </c>
      <c r="E4228" s="9">
        <v>14.572923645633614</v>
      </c>
      <c r="F4228" s="9">
        <v>14.358757095007382</v>
      </c>
      <c r="G4228" s="9">
        <v>14.920176281822092</v>
      </c>
      <c r="H4228" s="9">
        <v>12.236842105263158</v>
      </c>
      <c r="I4228" s="9">
        <v>42</v>
      </c>
    </row>
    <row r="4229" spans="1:9" x14ac:dyDescent="0.25">
      <c r="A4229" s="7" t="s">
        <v>821</v>
      </c>
      <c r="B4229" s="8" t="s">
        <v>828</v>
      </c>
      <c r="C4229" s="17">
        <v>2016</v>
      </c>
      <c r="D4229" s="9">
        <v>17.364717586391542</v>
      </c>
      <c r="E4229" s="9">
        <v>13.837563419776252</v>
      </c>
      <c r="F4229" s="9">
        <v>13.798137806969338</v>
      </c>
      <c r="G4229" s="9">
        <v>14.864408747280493</v>
      </c>
      <c r="H4229" s="9">
        <v>11.631578947368419</v>
      </c>
      <c r="I4229" s="9">
        <v>17.777777777777779</v>
      </c>
    </row>
    <row r="4230" spans="1:9" x14ac:dyDescent="0.25">
      <c r="A4230" s="7" t="s">
        <v>821</v>
      </c>
      <c r="B4230" s="8" t="s">
        <v>828</v>
      </c>
      <c r="C4230" s="17">
        <v>2017</v>
      </c>
      <c r="D4230" s="9">
        <v>16.50630367170978</v>
      </c>
      <c r="E4230" s="9">
        <v>13.513393981380673</v>
      </c>
      <c r="F4230" s="9">
        <v>13.567156707783033</v>
      </c>
      <c r="G4230" s="9">
        <v>14.561270671336361</v>
      </c>
      <c r="H4230" s="9">
        <v>10.956140350877194</v>
      </c>
      <c r="I4230" s="9">
        <v>36.333333333333336</v>
      </c>
    </row>
    <row r="4231" spans="1:9" x14ac:dyDescent="0.25">
      <c r="A4231" s="7" t="s">
        <v>821</v>
      </c>
      <c r="B4231" s="8" t="s">
        <v>828</v>
      </c>
      <c r="C4231" s="17">
        <v>2018</v>
      </c>
      <c r="D4231" s="9">
        <v>16.531917961406904</v>
      </c>
      <c r="E4231" s="9">
        <v>13.464265446961292</v>
      </c>
      <c r="F4231" s="9">
        <v>13.248360001217181</v>
      </c>
      <c r="G4231" s="9">
        <v>13.926877601979305</v>
      </c>
      <c r="H4231" s="9">
        <v>10.280701754385966</v>
      </c>
      <c r="I4231" s="9">
        <v>15.25</v>
      </c>
    </row>
    <row r="4232" spans="1:9" x14ac:dyDescent="0.25">
      <c r="A4232" s="10" t="s">
        <v>821</v>
      </c>
      <c r="B4232" s="11" t="s">
        <v>828</v>
      </c>
      <c r="C4232" s="18">
        <v>2019</v>
      </c>
      <c r="D4232" s="12">
        <v>30.884844868735083</v>
      </c>
      <c r="E4232" s="12">
        <v>25.466348857762661</v>
      </c>
      <c r="F4232" s="12">
        <v>24.138717900889137</v>
      </c>
      <c r="G4232" s="12">
        <v>25.502634779083909</v>
      </c>
      <c r="H4232" s="12">
        <v>20</v>
      </c>
      <c r="I4232" s="12">
        <v>8.7692307692307701</v>
      </c>
    </row>
    <row r="4233" spans="1:9" x14ac:dyDescent="0.25">
      <c r="A4233" s="10" t="s">
        <v>821</v>
      </c>
      <c r="B4233" s="11" t="s">
        <v>828</v>
      </c>
      <c r="C4233" s="18">
        <v>2020</v>
      </c>
      <c r="D4233" s="12">
        <v>16.353658536585368</v>
      </c>
      <c r="E4233" s="12">
        <v>13.979002624671915</v>
      </c>
      <c r="F4233" s="12">
        <v>13.258511387649683</v>
      </c>
      <c r="G4233" s="12">
        <v>13.390015600624025</v>
      </c>
      <c r="H4233" s="12">
        <v>16</v>
      </c>
      <c r="I4233" s="12">
        <v>0</v>
      </c>
    </row>
    <row r="4234" spans="1:9" x14ac:dyDescent="0.25">
      <c r="A4234" s="7" t="s">
        <v>821</v>
      </c>
      <c r="B4234" s="8" t="s">
        <v>829</v>
      </c>
      <c r="C4234" s="17">
        <v>2015</v>
      </c>
      <c r="D4234" s="9">
        <v>15.46278566364059</v>
      </c>
      <c r="E4234" s="9">
        <v>15.618585111818673</v>
      </c>
      <c r="F4234" s="9">
        <v>14.785112539196049</v>
      </c>
      <c r="G4234" s="9">
        <v>14.072652750111025</v>
      </c>
      <c r="H4234" s="9">
        <v>16.36605283014487</v>
      </c>
      <c r="I4234" s="9">
        <v>23.336841875273183</v>
      </c>
    </row>
    <row r="4235" spans="1:9" x14ac:dyDescent="0.25">
      <c r="A4235" s="7" t="s">
        <v>821</v>
      </c>
      <c r="B4235" s="8" t="s">
        <v>829</v>
      </c>
      <c r="C4235" s="17">
        <v>2016</v>
      </c>
      <c r="D4235" s="9">
        <v>14.750590224759243</v>
      </c>
      <c r="E4235" s="9">
        <v>14.666867968597778</v>
      </c>
      <c r="F4235" s="9">
        <v>13.784468712428746</v>
      </c>
      <c r="G4235" s="9">
        <v>13.099185285420846</v>
      </c>
      <c r="H4235" s="9">
        <v>15.207849180410532</v>
      </c>
      <c r="I4235" s="9">
        <v>21.717552366666538</v>
      </c>
    </row>
    <row r="4236" spans="1:9" x14ac:dyDescent="0.25">
      <c r="A4236" s="7" t="s">
        <v>821</v>
      </c>
      <c r="B4236" s="8" t="s">
        <v>829</v>
      </c>
      <c r="C4236" s="17">
        <v>2017</v>
      </c>
      <c r="D4236" s="9">
        <v>14.710092769932858</v>
      </c>
      <c r="E4236" s="9">
        <v>14.483482439981683</v>
      </c>
      <c r="F4236" s="9">
        <v>13.435898620460692</v>
      </c>
      <c r="G4236" s="9">
        <v>12.748896006988234</v>
      </c>
      <c r="H4236" s="9">
        <v>14.647977102408566</v>
      </c>
      <c r="I4236" s="9">
        <v>20.610719789272871</v>
      </c>
    </row>
    <row r="4237" spans="1:9" x14ac:dyDescent="0.25">
      <c r="A4237" s="7" t="s">
        <v>821</v>
      </c>
      <c r="B4237" s="8" t="s">
        <v>829</v>
      </c>
      <c r="C4237" s="17">
        <v>2018</v>
      </c>
      <c r="D4237" s="9">
        <v>14.675647221632317</v>
      </c>
      <c r="E4237" s="9">
        <v>14.351290053785755</v>
      </c>
      <c r="F4237" s="9">
        <v>13.184377920792</v>
      </c>
      <c r="G4237" s="9">
        <v>12.460972595218024</v>
      </c>
      <c r="H4237" s="9">
        <v>14.102963847072033</v>
      </c>
      <c r="I4237" s="9">
        <v>20.126452994971508</v>
      </c>
    </row>
    <row r="4238" spans="1:9" x14ac:dyDescent="0.25">
      <c r="A4238" s="10" t="s">
        <v>821</v>
      </c>
      <c r="B4238" s="11" t="s">
        <v>829</v>
      </c>
      <c r="C4238" s="18">
        <v>2019</v>
      </c>
      <c r="D4238" s="12">
        <v>27.136961892486266</v>
      </c>
      <c r="E4238" s="12">
        <v>26.449868811495413</v>
      </c>
      <c r="F4238" s="12">
        <v>24.091590898932406</v>
      </c>
      <c r="G4238" s="12">
        <v>22.32058192576071</v>
      </c>
      <c r="H4238" s="12">
        <v>25.256782727728609</v>
      </c>
      <c r="I4238" s="12">
        <v>36.80655135417615</v>
      </c>
    </row>
    <row r="4239" spans="1:9" x14ac:dyDescent="0.25">
      <c r="A4239" s="10" t="s">
        <v>821</v>
      </c>
      <c r="B4239" s="11" t="s">
        <v>829</v>
      </c>
      <c r="C4239" s="18">
        <v>2020</v>
      </c>
      <c r="D4239" s="12">
        <v>15.127065622906114</v>
      </c>
      <c r="E4239" s="12">
        <v>14.801763185844221</v>
      </c>
      <c r="F4239" s="12">
        <v>13.392830935006479</v>
      </c>
      <c r="G4239" s="12">
        <v>12.280411469529666</v>
      </c>
      <c r="H4239" s="12">
        <v>13.794287476654731</v>
      </c>
      <c r="I4239" s="12">
        <v>20.176324558259324</v>
      </c>
    </row>
    <row r="4240" spans="1:9" x14ac:dyDescent="0.25">
      <c r="A4240" s="7" t="s">
        <v>821</v>
      </c>
      <c r="B4240" s="8" t="s">
        <v>830</v>
      </c>
      <c r="C4240" s="17">
        <v>2015</v>
      </c>
      <c r="D4240" s="9">
        <v>16.260899277298353</v>
      </c>
      <c r="E4240" s="9">
        <v>14.570061192693764</v>
      </c>
      <c r="F4240" s="9">
        <v>10.88648511939771</v>
      </c>
      <c r="G4240" s="9"/>
      <c r="H4240" s="9"/>
      <c r="I4240" s="9"/>
    </row>
    <row r="4241" spans="1:9" x14ac:dyDescent="0.25">
      <c r="A4241" s="7" t="s">
        <v>821</v>
      </c>
      <c r="B4241" s="8" t="s">
        <v>830</v>
      </c>
      <c r="C4241" s="17">
        <v>2016</v>
      </c>
      <c r="D4241" s="9">
        <v>13.294686894517014</v>
      </c>
      <c r="E4241" s="9">
        <v>13.577021905073499</v>
      </c>
      <c r="F4241" s="9">
        <v>10.139871407500655</v>
      </c>
      <c r="G4241" s="9"/>
      <c r="H4241" s="9"/>
      <c r="I4241" s="9"/>
    </row>
    <row r="4242" spans="1:9" x14ac:dyDescent="0.25">
      <c r="A4242" s="7" t="s">
        <v>821</v>
      </c>
      <c r="B4242" s="8" t="s">
        <v>830</v>
      </c>
      <c r="C4242" s="17">
        <v>2017</v>
      </c>
      <c r="D4242" s="9">
        <v>13.386467162627861</v>
      </c>
      <c r="E4242" s="9">
        <v>13.321875098750752</v>
      </c>
      <c r="F4242" s="9">
        <v>9.306874432196933</v>
      </c>
      <c r="G4242" s="9"/>
      <c r="H4242" s="9"/>
      <c r="I4242" s="9"/>
    </row>
    <row r="4243" spans="1:9" x14ac:dyDescent="0.25">
      <c r="A4243" s="7" t="s">
        <v>821</v>
      </c>
      <c r="B4243" s="8" t="s">
        <v>830</v>
      </c>
      <c r="C4243" s="17">
        <v>2018</v>
      </c>
      <c r="D4243" s="9">
        <v>13.260506002813612</v>
      </c>
      <c r="E4243" s="9">
        <v>13.230450366080136</v>
      </c>
      <c r="F4243" s="9">
        <v>10.196212273221267</v>
      </c>
      <c r="G4243" s="9"/>
      <c r="H4243" s="9"/>
      <c r="I4243" s="9"/>
    </row>
    <row r="4244" spans="1:9" x14ac:dyDescent="0.25">
      <c r="A4244" s="10" t="s">
        <v>821</v>
      </c>
      <c r="B4244" s="11" t="s">
        <v>830</v>
      </c>
      <c r="C4244" s="18">
        <v>2019</v>
      </c>
      <c r="D4244" s="12">
        <v>13.327415673345168</v>
      </c>
      <c r="E4244" s="12">
        <v>13.364157234771991</v>
      </c>
      <c r="F4244" s="12">
        <v>10.981866340668297</v>
      </c>
      <c r="G4244" s="12">
        <v>29.107142857142858</v>
      </c>
      <c r="H4244" s="12"/>
      <c r="I4244" s="12"/>
    </row>
    <row r="4245" spans="1:9" x14ac:dyDescent="0.25">
      <c r="A4245" s="7" t="s">
        <v>821</v>
      </c>
      <c r="B4245" s="8" t="s">
        <v>146</v>
      </c>
      <c r="C4245" s="17">
        <v>2015</v>
      </c>
      <c r="D4245" s="9">
        <v>51.06880721373615</v>
      </c>
      <c r="E4245" s="9">
        <v>47.60866669342424</v>
      </c>
      <c r="F4245" s="9">
        <v>26.621568117971826</v>
      </c>
      <c r="G4245" s="9">
        <v>26.458333333333332</v>
      </c>
      <c r="H4245" s="9">
        <v>20.791666666666668</v>
      </c>
      <c r="I4245" s="9"/>
    </row>
    <row r="4246" spans="1:9" x14ac:dyDescent="0.25">
      <c r="A4246" s="7" t="s">
        <v>821</v>
      </c>
      <c r="B4246" s="8" t="s">
        <v>146</v>
      </c>
      <c r="C4246" s="17">
        <v>2016</v>
      </c>
      <c r="D4246" s="9">
        <v>49.578609211599158</v>
      </c>
      <c r="E4246" s="9">
        <v>46.153669572107688</v>
      </c>
      <c r="F4246" s="9">
        <v>26.560968188547179</v>
      </c>
      <c r="G4246" s="9">
        <v>35.545454545454547</v>
      </c>
      <c r="H4246" s="9">
        <v>25.333333333333332</v>
      </c>
      <c r="I4246" s="9"/>
    </row>
    <row r="4247" spans="1:9" x14ac:dyDescent="0.25">
      <c r="A4247" s="7" t="s">
        <v>821</v>
      </c>
      <c r="B4247" s="8" t="s">
        <v>146</v>
      </c>
      <c r="C4247" s="17">
        <v>2017</v>
      </c>
      <c r="D4247" s="9">
        <v>48.299456274010225</v>
      </c>
      <c r="E4247" s="9">
        <v>47.920245748475196</v>
      </c>
      <c r="F4247" s="9">
        <v>27.287237313346203</v>
      </c>
      <c r="G4247" s="9">
        <v>37.248148148148147</v>
      </c>
      <c r="H4247" s="9">
        <v>18.208333333333332</v>
      </c>
      <c r="I4247" s="9"/>
    </row>
    <row r="4248" spans="1:9" x14ac:dyDescent="0.25">
      <c r="A4248" s="7" t="s">
        <v>821</v>
      </c>
      <c r="B4248" s="8" t="s">
        <v>146</v>
      </c>
      <c r="C4248" s="17">
        <v>2018</v>
      </c>
      <c r="D4248" s="9">
        <v>47.217930809655911</v>
      </c>
      <c r="E4248" s="9">
        <v>51.830085751536416</v>
      </c>
      <c r="F4248" s="9">
        <v>24.4900452543414</v>
      </c>
      <c r="G4248" s="9">
        <v>35.542857142857144</v>
      </c>
      <c r="H4248" s="9">
        <v>17.083333333333332</v>
      </c>
      <c r="I4248" s="9"/>
    </row>
    <row r="4249" spans="1:9" x14ac:dyDescent="0.25">
      <c r="A4249" s="10" t="s">
        <v>821</v>
      </c>
      <c r="B4249" s="11" t="s">
        <v>146</v>
      </c>
      <c r="C4249" s="18">
        <v>2019</v>
      </c>
      <c r="D4249" s="12">
        <v>29.205027115434277</v>
      </c>
      <c r="E4249" s="12">
        <v>25.495337705529483</v>
      </c>
      <c r="F4249" s="12">
        <v>20.828610258217143</v>
      </c>
      <c r="G4249" s="12">
        <v>40.46153846153846</v>
      </c>
      <c r="H4249" s="12">
        <v>24.307692307692307</v>
      </c>
      <c r="I4249" s="12"/>
    </row>
    <row r="4250" spans="1:9" x14ac:dyDescent="0.25">
      <c r="A4250" s="10" t="s">
        <v>821</v>
      </c>
      <c r="B4250" s="11" t="s">
        <v>146</v>
      </c>
      <c r="C4250" s="18">
        <v>2020</v>
      </c>
      <c r="D4250" s="12">
        <v>15.967117246668584</v>
      </c>
      <c r="E4250" s="12">
        <v>14.888985759953503</v>
      </c>
      <c r="F4250" s="12">
        <v>16.76749663526245</v>
      </c>
      <c r="G4250" s="12">
        <v>25.785714285714285</v>
      </c>
      <c r="H4250" s="12">
        <v>15.5</v>
      </c>
      <c r="I4250" s="12"/>
    </row>
    <row r="4251" spans="1:9" x14ac:dyDescent="0.25">
      <c r="A4251" s="10" t="s">
        <v>821</v>
      </c>
      <c r="B4251" s="11" t="s">
        <v>831</v>
      </c>
      <c r="C4251" s="18">
        <v>2019</v>
      </c>
      <c r="D4251" s="12">
        <v>23.278548175326893</v>
      </c>
      <c r="E4251" s="12">
        <v>22.129567484770178</v>
      </c>
      <c r="F4251" s="12">
        <v>21.825576431425407</v>
      </c>
      <c r="G4251" s="12">
        <v>22.095428805908906</v>
      </c>
      <c r="H4251" s="12">
        <v>22.546460897310673</v>
      </c>
      <c r="I4251" s="12">
        <v>26.807043286867206</v>
      </c>
    </row>
    <row r="4252" spans="1:9" x14ac:dyDescent="0.25">
      <c r="A4252" s="10" t="s">
        <v>821</v>
      </c>
      <c r="B4252" s="11" t="s">
        <v>831</v>
      </c>
      <c r="C4252" s="18">
        <v>2020</v>
      </c>
      <c r="D4252" s="12">
        <v>12.284479818078454</v>
      </c>
      <c r="E4252" s="12">
        <v>11.882473221152944</v>
      </c>
      <c r="F4252" s="12">
        <v>11.769377901864907</v>
      </c>
      <c r="G4252" s="12">
        <v>12.022684310018903</v>
      </c>
      <c r="H4252" s="12">
        <v>12.03954802259887</v>
      </c>
      <c r="I4252" s="12">
        <v>13.673267326732674</v>
      </c>
    </row>
    <row r="4253" spans="1:9" x14ac:dyDescent="0.25">
      <c r="A4253" s="7" t="s">
        <v>821</v>
      </c>
      <c r="B4253" s="8" t="s">
        <v>832</v>
      </c>
      <c r="C4253" s="17">
        <v>2015</v>
      </c>
      <c r="D4253" s="9">
        <v>13.347308614351773</v>
      </c>
      <c r="E4253" s="9">
        <v>14.912421300166463</v>
      </c>
      <c r="F4253" s="9">
        <v>17.610452974113386</v>
      </c>
      <c r="G4253" s="9">
        <v>32.722053752320932</v>
      </c>
      <c r="H4253" s="9">
        <v>27.557236842105258</v>
      </c>
      <c r="I4253" s="9">
        <v>31.947453703703712</v>
      </c>
    </row>
    <row r="4254" spans="1:9" x14ac:dyDescent="0.25">
      <c r="A4254" s="7" t="s">
        <v>821</v>
      </c>
      <c r="B4254" s="8" t="s">
        <v>832</v>
      </c>
      <c r="C4254" s="17">
        <v>2016</v>
      </c>
      <c r="D4254" s="9">
        <v>13.001424977971192</v>
      </c>
      <c r="E4254" s="9">
        <v>14.450782237815163</v>
      </c>
      <c r="F4254" s="9">
        <v>17.166893136025681</v>
      </c>
      <c r="G4254" s="9">
        <v>32.242929782698432</v>
      </c>
      <c r="H4254" s="9">
        <v>22.944444444444443</v>
      </c>
      <c r="I4254" s="9">
        <v>28.349616467684736</v>
      </c>
    </row>
    <row r="4255" spans="1:9" x14ac:dyDescent="0.25">
      <c r="A4255" s="7" t="s">
        <v>821</v>
      </c>
      <c r="B4255" s="8" t="s">
        <v>832</v>
      </c>
      <c r="C4255" s="17">
        <v>2017</v>
      </c>
      <c r="D4255" s="9">
        <v>12.061063396329038</v>
      </c>
      <c r="E4255" s="9">
        <v>13.647568749589858</v>
      </c>
      <c r="F4255" s="9">
        <v>15.790637276303997</v>
      </c>
      <c r="G4255" s="9">
        <v>30.719396644539401</v>
      </c>
      <c r="H4255" s="9">
        <v>27.665131578947367</v>
      </c>
      <c r="I4255" s="9">
        <v>22.40548563105952</v>
      </c>
    </row>
    <row r="4256" spans="1:9" x14ac:dyDescent="0.25">
      <c r="A4256" s="7" t="s">
        <v>821</v>
      </c>
      <c r="B4256" s="8" t="s">
        <v>832</v>
      </c>
      <c r="C4256" s="17">
        <v>2018</v>
      </c>
      <c r="D4256" s="9">
        <v>11.491982221581303</v>
      </c>
      <c r="E4256" s="9">
        <v>13.248956325328619</v>
      </c>
      <c r="F4256" s="9">
        <v>16.329942634375652</v>
      </c>
      <c r="G4256" s="9">
        <v>30.389500871296992</v>
      </c>
      <c r="H4256" s="9">
        <v>25.595833333333335</v>
      </c>
      <c r="I4256" s="9">
        <v>21.111111111111111</v>
      </c>
    </row>
    <row r="4257" spans="1:9" x14ac:dyDescent="0.25">
      <c r="A4257" s="10" t="s">
        <v>821</v>
      </c>
      <c r="B4257" s="11" t="s">
        <v>832</v>
      </c>
      <c r="C4257" s="18">
        <v>2019</v>
      </c>
      <c r="D4257" s="12">
        <v>21.154960603236464</v>
      </c>
      <c r="E4257" s="12">
        <v>12.961305264253559</v>
      </c>
      <c r="F4257" s="12">
        <v>32.170901310510828</v>
      </c>
      <c r="G4257" s="12"/>
      <c r="H4257" s="12">
        <v>44.655021834061138</v>
      </c>
      <c r="I4257" s="12">
        <v>42.119341563786008</v>
      </c>
    </row>
    <row r="4258" spans="1:9" x14ac:dyDescent="0.25">
      <c r="A4258" s="10" t="s">
        <v>821</v>
      </c>
      <c r="B4258" s="11" t="s">
        <v>832</v>
      </c>
      <c r="C4258" s="18">
        <v>2020</v>
      </c>
      <c r="D4258" s="12">
        <v>12.300754060324826</v>
      </c>
      <c r="E4258" s="12">
        <v>13.988316903979555</v>
      </c>
      <c r="F4258" s="12">
        <v>16.150515463917525</v>
      </c>
      <c r="G4258" s="12">
        <v>29.121827411167512</v>
      </c>
      <c r="H4258" s="12">
        <v>27.235294117647058</v>
      </c>
      <c r="I4258" s="12">
        <v>25.684210526315791</v>
      </c>
    </row>
    <row r="4259" spans="1:9" x14ac:dyDescent="0.25">
      <c r="A4259" s="7" t="s">
        <v>821</v>
      </c>
      <c r="B4259" s="8" t="s">
        <v>833</v>
      </c>
      <c r="C4259" s="17">
        <v>2015</v>
      </c>
      <c r="D4259" s="9">
        <v>11.25180923167563</v>
      </c>
      <c r="E4259" s="9">
        <v>13.509070598863962</v>
      </c>
      <c r="F4259" s="9">
        <v>13.458930380662904</v>
      </c>
      <c r="G4259" s="9">
        <v>1.8</v>
      </c>
      <c r="H4259" s="9"/>
      <c r="I4259" s="9"/>
    </row>
    <row r="4260" spans="1:9" x14ac:dyDescent="0.25">
      <c r="A4260" s="7" t="s">
        <v>821</v>
      </c>
      <c r="B4260" s="8" t="s">
        <v>833</v>
      </c>
      <c r="C4260" s="17">
        <v>2016</v>
      </c>
      <c r="D4260" s="9">
        <v>11.300716892514613</v>
      </c>
      <c r="E4260" s="9">
        <v>13.145019169352857</v>
      </c>
      <c r="F4260" s="9">
        <v>13.297149447587453</v>
      </c>
      <c r="G4260" s="9">
        <v>2.9</v>
      </c>
      <c r="H4260" s="9"/>
      <c r="I4260" s="9"/>
    </row>
    <row r="4261" spans="1:9" x14ac:dyDescent="0.25">
      <c r="A4261" s="7" t="s">
        <v>821</v>
      </c>
      <c r="B4261" s="8" t="s">
        <v>833</v>
      </c>
      <c r="C4261" s="17">
        <v>2017</v>
      </c>
      <c r="D4261" s="9">
        <v>10.052368964741074</v>
      </c>
      <c r="E4261" s="9">
        <v>11.843400260984573</v>
      </c>
      <c r="F4261" s="9">
        <v>12.386792452830191</v>
      </c>
      <c r="G4261" s="9">
        <v>1</v>
      </c>
      <c r="H4261" s="9"/>
      <c r="I4261" s="9"/>
    </row>
    <row r="4262" spans="1:9" x14ac:dyDescent="0.25">
      <c r="A4262" s="7" t="s">
        <v>821</v>
      </c>
      <c r="B4262" s="8" t="s">
        <v>833</v>
      </c>
      <c r="C4262" s="17">
        <v>2018</v>
      </c>
      <c r="D4262" s="9">
        <v>9.9785714285714295</v>
      </c>
      <c r="E4262" s="9">
        <v>12.131789394437577</v>
      </c>
      <c r="F4262" s="9">
        <v>11.235849056603774</v>
      </c>
      <c r="G4262" s="9">
        <v>1.3333333333333333</v>
      </c>
      <c r="H4262" s="9"/>
      <c r="I4262" s="9"/>
    </row>
    <row r="4263" spans="1:9" x14ac:dyDescent="0.25">
      <c r="A4263" s="10" t="s">
        <v>821</v>
      </c>
      <c r="B4263" s="11" t="s">
        <v>833</v>
      </c>
      <c r="C4263" s="18">
        <v>2019</v>
      </c>
      <c r="D4263" s="12">
        <v>18.498279816513762</v>
      </c>
      <c r="E4263" s="12">
        <v>21.797463257499498</v>
      </c>
      <c r="F4263" s="12">
        <v>19.172519083969465</v>
      </c>
      <c r="G4263" s="12">
        <v>0.83333333333333337</v>
      </c>
      <c r="H4263" s="12"/>
      <c r="I4263" s="12"/>
    </row>
    <row r="4264" spans="1:9" x14ac:dyDescent="0.25">
      <c r="A4264" s="10" t="s">
        <v>821</v>
      </c>
      <c r="B4264" s="11" t="s">
        <v>833</v>
      </c>
      <c r="C4264" s="18">
        <v>2020</v>
      </c>
      <c r="D4264" s="12">
        <v>9.8045977011494259</v>
      </c>
      <c r="E4264" s="12">
        <v>11.73</v>
      </c>
      <c r="F4264" s="12">
        <v>9</v>
      </c>
      <c r="G4264" s="12">
        <v>1</v>
      </c>
      <c r="H4264" s="12"/>
      <c r="I4264" s="12"/>
    </row>
    <row r="4265" spans="1:9" x14ac:dyDescent="0.25">
      <c r="A4265" s="7" t="s">
        <v>821</v>
      </c>
      <c r="B4265" s="8" t="s">
        <v>834</v>
      </c>
      <c r="C4265" s="17">
        <v>2015</v>
      </c>
      <c r="D4265" s="9">
        <v>9.6884686900011427</v>
      </c>
      <c r="E4265" s="9">
        <v>11.83287423822788</v>
      </c>
      <c r="F4265" s="9">
        <v>15.990310077519382</v>
      </c>
      <c r="G4265" s="9"/>
      <c r="H4265" s="9"/>
      <c r="I4265" s="9"/>
    </row>
    <row r="4266" spans="1:9" x14ac:dyDescent="0.25">
      <c r="A4266" s="7" t="s">
        <v>821</v>
      </c>
      <c r="B4266" s="8" t="s">
        <v>834</v>
      </c>
      <c r="C4266" s="17">
        <v>2016</v>
      </c>
      <c r="D4266" s="9">
        <v>9.6456643477228017</v>
      </c>
      <c r="E4266" s="9">
        <v>11.726256460688553</v>
      </c>
      <c r="F4266" s="9">
        <v>15.471661958920896</v>
      </c>
      <c r="G4266" s="9"/>
      <c r="H4266" s="9"/>
      <c r="I4266" s="9"/>
    </row>
    <row r="4267" spans="1:9" x14ac:dyDescent="0.25">
      <c r="A4267" s="7" t="s">
        <v>821</v>
      </c>
      <c r="B4267" s="8" t="s">
        <v>834</v>
      </c>
      <c r="C4267" s="17">
        <v>2017</v>
      </c>
      <c r="D4267" s="9">
        <v>8.9781414011381866</v>
      </c>
      <c r="E4267" s="9">
        <v>10.825828072035536</v>
      </c>
      <c r="F4267" s="9">
        <v>14.888888888888891</v>
      </c>
      <c r="G4267" s="9"/>
      <c r="H4267" s="9"/>
      <c r="I4267" s="9"/>
    </row>
    <row r="4268" spans="1:9" x14ac:dyDescent="0.25">
      <c r="A4268" s="7" t="s">
        <v>821</v>
      </c>
      <c r="B4268" s="8" t="s">
        <v>834</v>
      </c>
      <c r="C4268" s="17">
        <v>2018</v>
      </c>
      <c r="D4268" s="9">
        <v>9.0940162610691058</v>
      </c>
      <c r="E4268" s="9">
        <v>10.874142640735421</v>
      </c>
      <c r="F4268" s="9">
        <v>14.115384615384613</v>
      </c>
      <c r="G4268" s="9"/>
      <c r="H4268" s="9"/>
      <c r="I4268" s="9"/>
    </row>
    <row r="4269" spans="1:9" x14ac:dyDescent="0.25">
      <c r="A4269" s="10" t="s">
        <v>821</v>
      </c>
      <c r="B4269" s="11" t="s">
        <v>834</v>
      </c>
      <c r="C4269" s="18">
        <v>2019</v>
      </c>
      <c r="D4269" s="12">
        <v>15.53948883260419</v>
      </c>
      <c r="E4269" s="12">
        <v>19.578585858585857</v>
      </c>
      <c r="F4269" s="12">
        <v>27.08835341365462</v>
      </c>
      <c r="G4269" s="12"/>
      <c r="H4269" s="12"/>
      <c r="I4269" s="12"/>
    </row>
    <row r="4270" spans="1:9" x14ac:dyDescent="0.25">
      <c r="A4270" s="10" t="s">
        <v>821</v>
      </c>
      <c r="B4270" s="11" t="s">
        <v>834</v>
      </c>
      <c r="C4270" s="18">
        <v>2020</v>
      </c>
      <c r="D4270" s="12">
        <v>8.0109204368174733</v>
      </c>
      <c r="E4270" s="12">
        <v>10.483916083916084</v>
      </c>
      <c r="F4270" s="12">
        <v>13.217948717948717</v>
      </c>
      <c r="G4270" s="12"/>
      <c r="H4270" s="12"/>
      <c r="I4270" s="12"/>
    </row>
    <row r="4271" spans="1:9" x14ac:dyDescent="0.25">
      <c r="A4271" s="7" t="s">
        <v>821</v>
      </c>
      <c r="B4271" s="8" t="s">
        <v>835</v>
      </c>
      <c r="C4271" s="17">
        <v>2015</v>
      </c>
      <c r="D4271" s="9">
        <v>15.327483417830146</v>
      </c>
      <c r="E4271" s="9">
        <v>16.838474558262558</v>
      </c>
      <c r="F4271" s="9">
        <v>18.643465193712704</v>
      </c>
      <c r="G4271" s="9">
        <v>43.244444444444447</v>
      </c>
      <c r="H4271" s="9">
        <v>45.357777777777777</v>
      </c>
      <c r="I4271" s="9">
        <v>40.34375</v>
      </c>
    </row>
    <row r="4272" spans="1:9" x14ac:dyDescent="0.25">
      <c r="A4272" s="7" t="s">
        <v>821</v>
      </c>
      <c r="B4272" s="8" t="s">
        <v>835</v>
      </c>
      <c r="C4272" s="17">
        <v>2016</v>
      </c>
      <c r="D4272" s="9">
        <v>14.609617831149151</v>
      </c>
      <c r="E4272" s="9">
        <v>16.120277651671504</v>
      </c>
      <c r="F4272" s="9">
        <v>17.561810640508909</v>
      </c>
      <c r="G4272" s="9"/>
      <c r="H4272" s="9"/>
      <c r="I4272" s="9">
        <v>40.852272727272727</v>
      </c>
    </row>
    <row r="4273" spans="1:9" x14ac:dyDescent="0.25">
      <c r="A4273" s="7" t="s">
        <v>821</v>
      </c>
      <c r="B4273" s="8" t="s">
        <v>835</v>
      </c>
      <c r="C4273" s="17">
        <v>2017</v>
      </c>
      <c r="D4273" s="9">
        <v>13.694941083577341</v>
      </c>
      <c r="E4273" s="9">
        <v>15.012347945010228</v>
      </c>
      <c r="F4273" s="9">
        <v>15.844381181223516</v>
      </c>
      <c r="G4273" s="9">
        <v>43.352331530902966</v>
      </c>
      <c r="H4273" s="9">
        <v>42.553157894736842</v>
      </c>
      <c r="I4273" s="9">
        <v>38.008912655971479</v>
      </c>
    </row>
    <row r="4274" spans="1:9" x14ac:dyDescent="0.25">
      <c r="A4274" s="7" t="s">
        <v>821</v>
      </c>
      <c r="B4274" s="8" t="s">
        <v>835</v>
      </c>
      <c r="C4274" s="17">
        <v>2018</v>
      </c>
      <c r="D4274" s="9">
        <v>14.093021837811678</v>
      </c>
      <c r="E4274" s="9">
        <v>15.344673514494497</v>
      </c>
      <c r="F4274" s="9">
        <v>16.109792360166942</v>
      </c>
      <c r="G4274" s="9">
        <v>39.593500407553066</v>
      </c>
      <c r="H4274" s="9">
        <v>31.985185185185188</v>
      </c>
      <c r="I4274" s="9">
        <v>40.911111111111111</v>
      </c>
    </row>
    <row r="4275" spans="1:9" x14ac:dyDescent="0.25">
      <c r="A4275" s="10" t="s">
        <v>821</v>
      </c>
      <c r="B4275" s="11" t="s">
        <v>835</v>
      </c>
      <c r="C4275" s="18">
        <v>2019</v>
      </c>
      <c r="D4275" s="12">
        <v>29.354684033493164</v>
      </c>
      <c r="E4275" s="12">
        <v>29.18516590761223</v>
      </c>
      <c r="F4275" s="12">
        <v>30.60755281983031</v>
      </c>
      <c r="G4275" s="12"/>
      <c r="H4275" s="12">
        <v>50.948275862068968</v>
      </c>
      <c r="I4275" s="12">
        <v>70.758620689655174</v>
      </c>
    </row>
    <row r="4276" spans="1:9" x14ac:dyDescent="0.25">
      <c r="A4276" s="10" t="s">
        <v>821</v>
      </c>
      <c r="B4276" s="11" t="s">
        <v>835</v>
      </c>
      <c r="C4276" s="18">
        <v>2020</v>
      </c>
      <c r="D4276" s="12">
        <v>15.327918088737201</v>
      </c>
      <c r="E4276" s="12">
        <v>17.025974025974026</v>
      </c>
      <c r="F4276" s="12">
        <v>17.73858371939113</v>
      </c>
      <c r="G4276" s="12">
        <v>42.982456140350877</v>
      </c>
      <c r="H4276" s="12">
        <v>27.705882352941178</v>
      </c>
      <c r="I4276" s="12">
        <v>38.529411764705884</v>
      </c>
    </row>
    <row r="4277" spans="1:9" x14ac:dyDescent="0.25">
      <c r="A4277" s="7" t="s">
        <v>821</v>
      </c>
      <c r="B4277" s="8" t="s">
        <v>836</v>
      </c>
      <c r="C4277" s="17">
        <v>2015</v>
      </c>
      <c r="D4277" s="9">
        <v>11.84785240442555</v>
      </c>
      <c r="E4277" s="9">
        <v>13.172768744499367</v>
      </c>
      <c r="F4277" s="9">
        <v>12.772415179104508</v>
      </c>
      <c r="G4277" s="9">
        <v>22.666666666666668</v>
      </c>
      <c r="H4277" s="9"/>
      <c r="I4277" s="9"/>
    </row>
    <row r="4278" spans="1:9" x14ac:dyDescent="0.25">
      <c r="A4278" s="7" t="s">
        <v>821</v>
      </c>
      <c r="B4278" s="8" t="s">
        <v>836</v>
      </c>
      <c r="C4278" s="17">
        <v>2016</v>
      </c>
      <c r="D4278" s="9">
        <v>11.829431729978237</v>
      </c>
      <c r="E4278" s="9">
        <v>12.833094332217092</v>
      </c>
      <c r="F4278" s="9">
        <v>13.113983875451767</v>
      </c>
      <c r="G4278" s="9">
        <v>23</v>
      </c>
      <c r="H4278" s="9"/>
      <c r="I4278" s="9"/>
    </row>
    <row r="4279" spans="1:9" x14ac:dyDescent="0.25">
      <c r="A4279" s="7" t="s">
        <v>821</v>
      </c>
      <c r="B4279" s="8" t="s">
        <v>836</v>
      </c>
      <c r="C4279" s="17">
        <v>2017</v>
      </c>
      <c r="D4279" s="9">
        <v>11.107260119301657</v>
      </c>
      <c r="E4279" s="9">
        <v>12.318625823233839</v>
      </c>
      <c r="F4279" s="9">
        <v>12.768735253110256</v>
      </c>
      <c r="G4279" s="9">
        <v>13.533333333333331</v>
      </c>
      <c r="H4279" s="9"/>
      <c r="I4279" s="9"/>
    </row>
    <row r="4280" spans="1:9" x14ac:dyDescent="0.25">
      <c r="A4280" s="7" t="s">
        <v>821</v>
      </c>
      <c r="B4280" s="8" t="s">
        <v>836</v>
      </c>
      <c r="C4280" s="17">
        <v>2018</v>
      </c>
      <c r="D4280" s="9">
        <v>11.201257999061326</v>
      </c>
      <c r="E4280" s="9">
        <v>12.116047702393317</v>
      </c>
      <c r="F4280" s="9">
        <v>13.460447731281066</v>
      </c>
      <c r="G4280" s="9">
        <v>12.444444444444445</v>
      </c>
      <c r="H4280" s="9"/>
      <c r="I4280" s="9"/>
    </row>
    <row r="4281" spans="1:9" x14ac:dyDescent="0.25">
      <c r="A4281" s="10" t="s">
        <v>821</v>
      </c>
      <c r="B4281" s="11" t="s">
        <v>836</v>
      </c>
      <c r="C4281" s="18">
        <v>2019</v>
      </c>
      <c r="D4281" s="12">
        <v>20.905006662859318</v>
      </c>
      <c r="E4281" s="12">
        <v>22.499245450510429</v>
      </c>
      <c r="F4281" s="12">
        <v>24.010566037735849</v>
      </c>
      <c r="G4281" s="12">
        <v>26.242424242424242</v>
      </c>
      <c r="H4281" s="12"/>
      <c r="I4281" s="12"/>
    </row>
    <row r="4282" spans="1:9" x14ac:dyDescent="0.25">
      <c r="A4282" s="10" t="s">
        <v>821</v>
      </c>
      <c r="B4282" s="11" t="s">
        <v>836</v>
      </c>
      <c r="C4282" s="18">
        <v>2020</v>
      </c>
      <c r="D4282" s="12">
        <v>11.515782828282829</v>
      </c>
      <c r="E4282" s="12">
        <v>12.821776504297993</v>
      </c>
      <c r="F4282" s="12">
        <v>13.949748743718592</v>
      </c>
      <c r="G4282" s="12">
        <v>13</v>
      </c>
      <c r="H4282" s="12"/>
      <c r="I4282" s="12"/>
    </row>
    <row r="4283" spans="1:9" x14ac:dyDescent="0.25">
      <c r="A4283" s="7" t="s">
        <v>821</v>
      </c>
      <c r="B4283" s="8" t="s">
        <v>837</v>
      </c>
      <c r="C4283" s="17">
        <v>2015</v>
      </c>
      <c r="D4283" s="9">
        <v>17.574432384845636</v>
      </c>
      <c r="E4283" s="9">
        <v>19.374016042468345</v>
      </c>
      <c r="F4283" s="9">
        <v>18.687913325857771</v>
      </c>
      <c r="G4283" s="9"/>
      <c r="H4283" s="9"/>
      <c r="I4283" s="9"/>
    </row>
    <row r="4284" spans="1:9" x14ac:dyDescent="0.25">
      <c r="A4284" s="7" t="s">
        <v>821</v>
      </c>
      <c r="B4284" s="8" t="s">
        <v>837</v>
      </c>
      <c r="C4284" s="17">
        <v>2016</v>
      </c>
      <c r="D4284" s="9">
        <v>16.766553226806359</v>
      </c>
      <c r="E4284" s="9">
        <v>18.718355294528415</v>
      </c>
      <c r="F4284" s="9">
        <v>17.981162658620718</v>
      </c>
      <c r="G4284" s="9"/>
      <c r="H4284" s="9"/>
      <c r="I4284" s="9"/>
    </row>
    <row r="4285" spans="1:9" x14ac:dyDescent="0.25">
      <c r="A4285" s="7" t="s">
        <v>821</v>
      </c>
      <c r="B4285" s="8" t="s">
        <v>837</v>
      </c>
      <c r="C4285" s="17">
        <v>2017</v>
      </c>
      <c r="D4285" s="9">
        <v>15.561298813481677</v>
      </c>
      <c r="E4285" s="9">
        <v>17.808026326394373</v>
      </c>
      <c r="F4285" s="9">
        <v>16.852771777691846</v>
      </c>
      <c r="G4285" s="9"/>
      <c r="H4285" s="9"/>
      <c r="I4285" s="9"/>
    </row>
    <row r="4286" spans="1:9" x14ac:dyDescent="0.25">
      <c r="A4286" s="7" t="s">
        <v>821</v>
      </c>
      <c r="B4286" s="8" t="s">
        <v>837</v>
      </c>
      <c r="C4286" s="17">
        <v>2018</v>
      </c>
      <c r="D4286" s="9">
        <v>15.721842023468072</v>
      </c>
      <c r="E4286" s="9">
        <v>17.842847514849822</v>
      </c>
      <c r="F4286" s="9">
        <v>17.328023172417122</v>
      </c>
      <c r="G4286" s="9"/>
      <c r="H4286" s="9"/>
      <c r="I4286" s="9"/>
    </row>
    <row r="4287" spans="1:9" x14ac:dyDescent="0.25">
      <c r="A4287" s="10" t="s">
        <v>821</v>
      </c>
      <c r="B4287" s="11" t="s">
        <v>837</v>
      </c>
      <c r="C4287" s="18">
        <v>2019</v>
      </c>
      <c r="D4287" s="12">
        <v>28.591649485779048</v>
      </c>
      <c r="E4287" s="12">
        <v>31.976952434696091</v>
      </c>
      <c r="F4287" s="12">
        <v>31.409539473684209</v>
      </c>
      <c r="G4287" s="12"/>
      <c r="H4287" s="12"/>
      <c r="I4287" s="12"/>
    </row>
    <row r="4288" spans="1:9" x14ac:dyDescent="0.25">
      <c r="A4288" s="10" t="s">
        <v>821</v>
      </c>
      <c r="B4288" s="11" t="s">
        <v>837</v>
      </c>
      <c r="C4288" s="18">
        <v>2020</v>
      </c>
      <c r="D4288" s="12">
        <v>16.311916666666665</v>
      </c>
      <c r="E4288" s="12">
        <v>17.855279562673829</v>
      </c>
      <c r="F4288" s="12">
        <v>17.444405099150142</v>
      </c>
      <c r="G4288" s="12"/>
      <c r="H4288" s="12"/>
      <c r="I4288" s="12"/>
    </row>
    <row r="4289" spans="1:9" x14ac:dyDescent="0.25">
      <c r="A4289" s="7" t="s">
        <v>821</v>
      </c>
      <c r="B4289" s="8" t="s">
        <v>838</v>
      </c>
      <c r="C4289" s="17">
        <v>2015</v>
      </c>
      <c r="D4289" s="9">
        <v>16.44470311206355</v>
      </c>
      <c r="E4289" s="9">
        <v>15.032049606255432</v>
      </c>
      <c r="F4289" s="9">
        <v>17.088271186672856</v>
      </c>
      <c r="G4289" s="9">
        <v>35.731250000000003</v>
      </c>
      <c r="H4289" s="9">
        <v>33.016666666666666</v>
      </c>
      <c r="I4289" s="9">
        <v>21.757575757575761</v>
      </c>
    </row>
    <row r="4290" spans="1:9" x14ac:dyDescent="0.25">
      <c r="A4290" s="7" t="s">
        <v>821</v>
      </c>
      <c r="B4290" s="8" t="s">
        <v>838</v>
      </c>
      <c r="C4290" s="17">
        <v>2016</v>
      </c>
      <c r="D4290" s="9">
        <v>15.439840471352943</v>
      </c>
      <c r="E4290" s="9">
        <v>14.341770187240584</v>
      </c>
      <c r="F4290" s="9">
        <v>15.972564159019106</v>
      </c>
      <c r="G4290" s="9">
        <v>37.185416666666669</v>
      </c>
      <c r="H4290" s="9">
        <v>21.483333333333334</v>
      </c>
      <c r="I4290" s="9">
        <v>17.916666666666668</v>
      </c>
    </row>
    <row r="4291" spans="1:9" x14ac:dyDescent="0.25">
      <c r="A4291" s="7" t="s">
        <v>821</v>
      </c>
      <c r="B4291" s="8" t="s">
        <v>838</v>
      </c>
      <c r="C4291" s="17">
        <v>2017</v>
      </c>
      <c r="D4291" s="9">
        <v>14.802625044879932</v>
      </c>
      <c r="E4291" s="9">
        <v>13.648230098134873</v>
      </c>
      <c r="F4291" s="9">
        <v>15.736029850359335</v>
      </c>
      <c r="G4291" s="9">
        <v>31.747298755394961</v>
      </c>
      <c r="H4291" s="9">
        <v>23.066666666666663</v>
      </c>
      <c r="I4291" s="9">
        <v>15.249999999999998</v>
      </c>
    </row>
    <row r="4292" spans="1:9" x14ac:dyDescent="0.25">
      <c r="A4292" s="7" t="s">
        <v>821</v>
      </c>
      <c r="B4292" s="8" t="s">
        <v>838</v>
      </c>
      <c r="C4292" s="17">
        <v>2018</v>
      </c>
      <c r="D4292" s="9">
        <v>14.589413578063178</v>
      </c>
      <c r="E4292" s="9">
        <v>14.008320236364304</v>
      </c>
      <c r="F4292" s="9">
        <v>16.034661862041268</v>
      </c>
      <c r="G4292" s="9">
        <v>33.825406504065036</v>
      </c>
      <c r="H4292" s="9">
        <v>20.683333333333334</v>
      </c>
      <c r="I4292" s="9">
        <v>15.472222222222223</v>
      </c>
    </row>
    <row r="4293" spans="1:9" x14ac:dyDescent="0.25">
      <c r="A4293" s="10" t="s">
        <v>821</v>
      </c>
      <c r="B4293" s="11" t="s">
        <v>838</v>
      </c>
      <c r="C4293" s="18">
        <v>2019</v>
      </c>
      <c r="D4293" s="12">
        <v>27.516495287060838</v>
      </c>
      <c r="E4293" s="12">
        <v>25.755110236536684</v>
      </c>
      <c r="F4293" s="12">
        <v>28.184267799771998</v>
      </c>
      <c r="G4293" s="12"/>
      <c r="H4293" s="12">
        <v>45.384615384615387</v>
      </c>
      <c r="I4293" s="12">
        <v>28.102564102564102</v>
      </c>
    </row>
    <row r="4294" spans="1:9" x14ac:dyDescent="0.25">
      <c r="A4294" s="10" t="s">
        <v>821</v>
      </c>
      <c r="B4294" s="11" t="s">
        <v>838</v>
      </c>
      <c r="C4294" s="18">
        <v>2020</v>
      </c>
      <c r="D4294" s="12">
        <v>15.38574577516532</v>
      </c>
      <c r="E4294" s="12">
        <v>14.30686406460296</v>
      </c>
      <c r="F4294" s="12">
        <v>15.887707641196013</v>
      </c>
      <c r="G4294" s="12">
        <v>37.97530864197531</v>
      </c>
      <c r="H4294" s="12">
        <v>30.6</v>
      </c>
      <c r="I4294" s="12">
        <v>15</v>
      </c>
    </row>
    <row r="4295" spans="1:9" x14ac:dyDescent="0.25">
      <c r="A4295" s="7" t="s">
        <v>821</v>
      </c>
      <c r="B4295" s="8" t="s">
        <v>839</v>
      </c>
      <c r="C4295" s="17">
        <v>2015</v>
      </c>
      <c r="D4295" s="9">
        <v>17.408714242137673</v>
      </c>
      <c r="E4295" s="9">
        <v>16.571698083212635</v>
      </c>
      <c r="F4295" s="9">
        <v>19.440467485641623</v>
      </c>
      <c r="G4295" s="9">
        <v>44.714285714285708</v>
      </c>
      <c r="H4295" s="9"/>
      <c r="I4295" s="9">
        <v>33</v>
      </c>
    </row>
    <row r="4296" spans="1:9" x14ac:dyDescent="0.25">
      <c r="A4296" s="7" t="s">
        <v>821</v>
      </c>
      <c r="B4296" s="8" t="s">
        <v>839</v>
      </c>
      <c r="C4296" s="17">
        <v>2016</v>
      </c>
      <c r="D4296" s="9">
        <v>16.590719916078857</v>
      </c>
      <c r="E4296" s="9">
        <v>15.70542204435638</v>
      </c>
      <c r="F4296" s="9">
        <v>19.139275737498721</v>
      </c>
      <c r="G4296" s="9">
        <v>44.511904761904759</v>
      </c>
      <c r="H4296" s="9"/>
      <c r="I4296" s="9">
        <v>34.333333333333336</v>
      </c>
    </row>
    <row r="4297" spans="1:9" x14ac:dyDescent="0.25">
      <c r="A4297" s="7" t="s">
        <v>821</v>
      </c>
      <c r="B4297" s="8" t="s">
        <v>839</v>
      </c>
      <c r="C4297" s="17">
        <v>2017</v>
      </c>
      <c r="D4297" s="9">
        <v>15.583542941989132</v>
      </c>
      <c r="E4297" s="9">
        <v>14.918255277489882</v>
      </c>
      <c r="F4297" s="9">
        <v>17.358659662863712</v>
      </c>
      <c r="G4297" s="9">
        <v>39.465447773249167</v>
      </c>
      <c r="H4297" s="9">
        <v>21</v>
      </c>
      <c r="I4297" s="9">
        <v>36.222222222222221</v>
      </c>
    </row>
    <row r="4298" spans="1:9" x14ac:dyDescent="0.25">
      <c r="A4298" s="7" t="s">
        <v>821</v>
      </c>
      <c r="B4298" s="8" t="s">
        <v>839</v>
      </c>
      <c r="C4298" s="17">
        <v>2018</v>
      </c>
      <c r="D4298" s="9">
        <v>15.72145215306378</v>
      </c>
      <c r="E4298" s="9">
        <v>14.872761528533671</v>
      </c>
      <c r="F4298" s="9">
        <v>17.47605668448718</v>
      </c>
      <c r="G4298" s="9">
        <v>40.944976478494617</v>
      </c>
      <c r="H4298" s="9">
        <v>44.838383838383834</v>
      </c>
      <c r="I4298" s="9">
        <v>30.363636363636363</v>
      </c>
    </row>
    <row r="4299" spans="1:9" x14ac:dyDescent="0.25">
      <c r="A4299" s="10" t="s">
        <v>821</v>
      </c>
      <c r="B4299" s="11" t="s">
        <v>839</v>
      </c>
      <c r="C4299" s="18">
        <v>2019</v>
      </c>
      <c r="D4299" s="12">
        <v>29.161359790801416</v>
      </c>
      <c r="E4299" s="12">
        <v>26.936892432227534</v>
      </c>
      <c r="F4299" s="12">
        <v>28.81144901610018</v>
      </c>
      <c r="G4299" s="12"/>
      <c r="H4299" s="12"/>
      <c r="I4299" s="12">
        <v>77.384615384615387</v>
      </c>
    </row>
    <row r="4300" spans="1:9" x14ac:dyDescent="0.25">
      <c r="A4300" s="10" t="s">
        <v>821</v>
      </c>
      <c r="B4300" s="11" t="s">
        <v>839</v>
      </c>
      <c r="C4300" s="18">
        <v>2020</v>
      </c>
      <c r="D4300" s="12">
        <v>16.454112848402449</v>
      </c>
      <c r="E4300" s="12">
        <v>15.04467657693853</v>
      </c>
      <c r="F4300" s="12">
        <v>17.812933025404156</v>
      </c>
      <c r="G4300" s="12">
        <v>49.016666666666666</v>
      </c>
      <c r="H4300" s="12">
        <v>61.15</v>
      </c>
      <c r="I4300" s="12">
        <v>46.5</v>
      </c>
    </row>
    <row r="4301" spans="1:9" x14ac:dyDescent="0.25">
      <c r="A4301" s="7" t="s">
        <v>821</v>
      </c>
      <c r="B4301" s="8" t="s">
        <v>840</v>
      </c>
      <c r="C4301" s="17">
        <v>2015</v>
      </c>
      <c r="D4301" s="9">
        <v>14.262068777645181</v>
      </c>
      <c r="E4301" s="9">
        <v>15.372369937934971</v>
      </c>
      <c r="F4301" s="9">
        <v>15.306065238578819</v>
      </c>
      <c r="G4301" s="9">
        <v>15.748841372624236</v>
      </c>
      <c r="H4301" s="9">
        <v>16.69456350620592</v>
      </c>
      <c r="I4301" s="9">
        <v>31.697941281775865</v>
      </c>
    </row>
    <row r="4302" spans="1:9" x14ac:dyDescent="0.25">
      <c r="A4302" s="7" t="s">
        <v>821</v>
      </c>
      <c r="B4302" s="8" t="s">
        <v>840</v>
      </c>
      <c r="C4302" s="17">
        <v>2016</v>
      </c>
      <c r="D4302" s="9">
        <v>13.758446735088695</v>
      </c>
      <c r="E4302" s="9">
        <v>14.618680700760342</v>
      </c>
      <c r="F4302" s="9">
        <v>14.591866785724918</v>
      </c>
      <c r="G4302" s="9">
        <v>14.75318830062416</v>
      </c>
      <c r="H4302" s="9">
        <v>16.014890554889394</v>
      </c>
      <c r="I4302" s="9">
        <v>31.3</v>
      </c>
    </row>
    <row r="4303" spans="1:9" x14ac:dyDescent="0.25">
      <c r="A4303" s="7" t="s">
        <v>821</v>
      </c>
      <c r="B4303" s="8" t="s">
        <v>840</v>
      </c>
      <c r="C4303" s="17">
        <v>2017</v>
      </c>
      <c r="D4303" s="9">
        <v>13.468206733664642</v>
      </c>
      <c r="E4303" s="9">
        <v>14.46437046470013</v>
      </c>
      <c r="F4303" s="9">
        <v>14.345347081682647</v>
      </c>
      <c r="G4303" s="9">
        <v>14.305530707813425</v>
      </c>
      <c r="H4303" s="9">
        <v>15.40025799222486</v>
      </c>
      <c r="I4303" s="9">
        <v>29.055642408211252</v>
      </c>
    </row>
    <row r="4304" spans="1:9" x14ac:dyDescent="0.25">
      <c r="A4304" s="7" t="s">
        <v>821</v>
      </c>
      <c r="B4304" s="8" t="s">
        <v>840</v>
      </c>
      <c r="C4304" s="17">
        <v>2018</v>
      </c>
      <c r="D4304" s="9">
        <v>13.389596970054109</v>
      </c>
      <c r="E4304" s="9">
        <v>14.22946745170443</v>
      </c>
      <c r="F4304" s="9">
        <v>14.168243652909604</v>
      </c>
      <c r="G4304" s="9">
        <v>14.006494839131364</v>
      </c>
      <c r="H4304" s="9">
        <v>14.929376226246331</v>
      </c>
      <c r="I4304" s="9">
        <v>27.47742480933864</v>
      </c>
    </row>
    <row r="4305" spans="1:9" x14ac:dyDescent="0.25">
      <c r="A4305" s="10" t="s">
        <v>821</v>
      </c>
      <c r="B4305" s="11" t="s">
        <v>840</v>
      </c>
      <c r="C4305" s="18">
        <v>2019</v>
      </c>
      <c r="D4305" s="12">
        <v>24.930284720314933</v>
      </c>
      <c r="E4305" s="12">
        <v>26.118198142732542</v>
      </c>
      <c r="F4305" s="12">
        <v>25.97069405228163</v>
      </c>
      <c r="G4305" s="12">
        <v>30.387294782481611</v>
      </c>
      <c r="H4305" s="12">
        <v>27.301826199491924</v>
      </c>
      <c r="I4305" s="12">
        <v>49.381376518218623</v>
      </c>
    </row>
    <row r="4306" spans="1:9" x14ac:dyDescent="0.25">
      <c r="A4306" s="10" t="s">
        <v>821</v>
      </c>
      <c r="B4306" s="11" t="s">
        <v>840</v>
      </c>
      <c r="C4306" s="18">
        <v>2020</v>
      </c>
      <c r="D4306" s="12">
        <v>13.926617647058823</v>
      </c>
      <c r="E4306" s="12">
        <v>14.528754737052058</v>
      </c>
      <c r="F4306" s="12">
        <v>14.603818175104317</v>
      </c>
      <c r="G4306" s="12">
        <v>21.721572877157676</v>
      </c>
      <c r="H4306" s="12">
        <v>14.781528076096961</v>
      </c>
      <c r="I4306" s="12">
        <v>26.9</v>
      </c>
    </row>
    <row r="4307" spans="1:9" x14ac:dyDescent="0.25">
      <c r="A4307" s="7" t="s">
        <v>821</v>
      </c>
      <c r="B4307" s="8" t="s">
        <v>841</v>
      </c>
      <c r="C4307" s="17">
        <v>2015</v>
      </c>
      <c r="D4307" s="9">
        <v>25.779712399816873</v>
      </c>
      <c r="E4307" s="9">
        <v>22.910223976005561</v>
      </c>
      <c r="F4307" s="9">
        <v>24.055214048192141</v>
      </c>
      <c r="G4307" s="9">
        <v>18.658393597473637</v>
      </c>
      <c r="H4307" s="9">
        <v>30.846045908569248</v>
      </c>
      <c r="I4307" s="9">
        <v>44.511925859231148</v>
      </c>
    </row>
    <row r="4308" spans="1:9" x14ac:dyDescent="0.25">
      <c r="A4308" s="7" t="s">
        <v>821</v>
      </c>
      <c r="B4308" s="8" t="s">
        <v>841</v>
      </c>
      <c r="C4308" s="17">
        <v>2016</v>
      </c>
      <c r="D4308" s="9">
        <v>25.850707887522333</v>
      </c>
      <c r="E4308" s="9">
        <v>22.363454829354271</v>
      </c>
      <c r="F4308" s="9">
        <v>23.475751944926273</v>
      </c>
      <c r="G4308" s="9">
        <v>17.678538735812854</v>
      </c>
      <c r="H4308" s="9">
        <v>28.487581857353344</v>
      </c>
      <c r="I4308" s="9">
        <v>47.082191780821915</v>
      </c>
    </row>
    <row r="4309" spans="1:9" x14ac:dyDescent="0.25">
      <c r="A4309" s="7" t="s">
        <v>821</v>
      </c>
      <c r="B4309" s="8" t="s">
        <v>841</v>
      </c>
      <c r="C4309" s="17">
        <v>2017</v>
      </c>
      <c r="D4309" s="9">
        <v>24.464191320929348</v>
      </c>
      <c r="E4309" s="9">
        <v>20.482012509670906</v>
      </c>
      <c r="F4309" s="9">
        <v>21.617727161319145</v>
      </c>
      <c r="G4309" s="9">
        <v>19.87026062841861</v>
      </c>
      <c r="H4309" s="9">
        <v>24.078210364574939</v>
      </c>
      <c r="I4309" s="9">
        <v>38.792018623946333</v>
      </c>
    </row>
    <row r="4310" spans="1:9" x14ac:dyDescent="0.25">
      <c r="A4310" s="7" t="s">
        <v>821</v>
      </c>
      <c r="B4310" s="8" t="s">
        <v>841</v>
      </c>
      <c r="C4310" s="17">
        <v>2018</v>
      </c>
      <c r="D4310" s="9">
        <v>24.342863550584291</v>
      </c>
      <c r="E4310" s="9">
        <v>20.256228035027505</v>
      </c>
      <c r="F4310" s="9">
        <v>23.123370147399001</v>
      </c>
      <c r="G4310" s="9">
        <v>19.416944571850642</v>
      </c>
      <c r="H4310" s="9">
        <v>23.043404439528015</v>
      </c>
      <c r="I4310" s="9">
        <v>34.743465776417636</v>
      </c>
    </row>
    <row r="4311" spans="1:9" x14ac:dyDescent="0.25">
      <c r="A4311" s="10" t="s">
        <v>821</v>
      </c>
      <c r="B4311" s="11" t="s">
        <v>841</v>
      </c>
      <c r="C4311" s="18">
        <v>2019</v>
      </c>
      <c r="D4311" s="12">
        <v>24.180243776177701</v>
      </c>
      <c r="E4311" s="12">
        <v>20.547906285829661</v>
      </c>
      <c r="F4311" s="12">
        <v>23.255286038093306</v>
      </c>
      <c r="G4311" s="12">
        <v>22.811414943963229</v>
      </c>
      <c r="H4311" s="12">
        <v>36.652232415902141</v>
      </c>
      <c r="I4311" s="12">
        <v>65.247033441208202</v>
      </c>
    </row>
    <row r="4312" spans="1:9" x14ac:dyDescent="0.25">
      <c r="A4312" s="10" t="s">
        <v>821</v>
      </c>
      <c r="B4312" s="11" t="s">
        <v>841</v>
      </c>
      <c r="C4312" s="18">
        <v>2020</v>
      </c>
      <c r="D4312" s="12">
        <v>17.04145473041709</v>
      </c>
      <c r="E4312" s="12">
        <v>13.149176919668722</v>
      </c>
      <c r="F4312" s="12">
        <v>13.481173041460949</v>
      </c>
      <c r="G4312" s="12">
        <v>21.836146272855135</v>
      </c>
      <c r="H4312" s="12">
        <v>21.147454918968272</v>
      </c>
      <c r="I4312" s="12">
        <v>52.089041095890408</v>
      </c>
    </row>
    <row r="4313" spans="1:9" x14ac:dyDescent="0.25">
      <c r="A4313" s="7" t="s">
        <v>821</v>
      </c>
      <c r="B4313" s="8" t="s">
        <v>842</v>
      </c>
      <c r="C4313" s="17">
        <v>2015</v>
      </c>
      <c r="D4313" s="9">
        <v>12.253303919081935</v>
      </c>
      <c r="E4313" s="9">
        <v>12.485442978212276</v>
      </c>
      <c r="F4313" s="9">
        <v>17.604155334684929</v>
      </c>
      <c r="G4313" s="9">
        <v>22.444444444444443</v>
      </c>
      <c r="H4313" s="9"/>
      <c r="I4313" s="9"/>
    </row>
    <row r="4314" spans="1:9" x14ac:dyDescent="0.25">
      <c r="A4314" s="7" t="s">
        <v>821</v>
      </c>
      <c r="B4314" s="8" t="s">
        <v>842</v>
      </c>
      <c r="C4314" s="17">
        <v>2016</v>
      </c>
      <c r="D4314" s="9">
        <v>11.213618339887937</v>
      </c>
      <c r="E4314" s="9">
        <v>10.927824855007124</v>
      </c>
      <c r="F4314" s="9">
        <v>16.026945970695969</v>
      </c>
      <c r="G4314" s="9">
        <v>27.185185185185183</v>
      </c>
      <c r="H4314" s="9"/>
      <c r="I4314" s="9"/>
    </row>
    <row r="4315" spans="1:9" x14ac:dyDescent="0.25">
      <c r="A4315" s="7" t="s">
        <v>821</v>
      </c>
      <c r="B4315" s="8" t="s">
        <v>842</v>
      </c>
      <c r="C4315" s="17">
        <v>2017</v>
      </c>
      <c r="D4315" s="9">
        <v>11.647968356313157</v>
      </c>
      <c r="E4315" s="9">
        <v>11.720105151013415</v>
      </c>
      <c r="F4315" s="9">
        <v>16.314478048755308</v>
      </c>
      <c r="G4315" s="9">
        <v>18.694444444444446</v>
      </c>
      <c r="H4315" s="9"/>
      <c r="I4315" s="9"/>
    </row>
    <row r="4316" spans="1:9" x14ac:dyDescent="0.25">
      <c r="A4316" s="7" t="s">
        <v>821</v>
      </c>
      <c r="B4316" s="8" t="s">
        <v>842</v>
      </c>
      <c r="C4316" s="17">
        <v>2018</v>
      </c>
      <c r="D4316" s="9">
        <v>12.193388604277217</v>
      </c>
      <c r="E4316" s="9">
        <v>12.269342407583927</v>
      </c>
      <c r="F4316" s="9">
        <v>17.959070464767617</v>
      </c>
      <c r="G4316" s="9">
        <v>16.75</v>
      </c>
      <c r="H4316" s="9"/>
      <c r="I4316" s="9"/>
    </row>
    <row r="4317" spans="1:9" x14ac:dyDescent="0.25">
      <c r="A4317" s="10" t="s">
        <v>821</v>
      </c>
      <c r="B4317" s="11" t="s">
        <v>842</v>
      </c>
      <c r="C4317" s="18">
        <v>2019</v>
      </c>
      <c r="D4317" s="12">
        <v>24.307490144546648</v>
      </c>
      <c r="E4317" s="12">
        <v>25.913855550031958</v>
      </c>
      <c r="F4317" s="12">
        <v>25.617795918367346</v>
      </c>
      <c r="G4317" s="12"/>
      <c r="H4317" s="12"/>
      <c r="I4317" s="12"/>
    </row>
    <row r="4318" spans="1:9" x14ac:dyDescent="0.25">
      <c r="A4318" s="10" t="s">
        <v>821</v>
      </c>
      <c r="B4318" s="11" t="s">
        <v>842</v>
      </c>
      <c r="C4318" s="18">
        <v>2020</v>
      </c>
      <c r="D4318" s="12">
        <v>12.76923076923077</v>
      </c>
      <c r="E4318" s="12">
        <v>13.232037691401649</v>
      </c>
      <c r="F4318" s="12">
        <v>18.655913978494624</v>
      </c>
      <c r="G4318" s="12">
        <v>13.5</v>
      </c>
      <c r="H4318" s="12"/>
      <c r="I4318" s="12"/>
    </row>
    <row r="4319" spans="1:9" x14ac:dyDescent="0.25">
      <c r="A4319" s="7" t="s">
        <v>821</v>
      </c>
      <c r="B4319" s="8" t="s">
        <v>75</v>
      </c>
      <c r="C4319" s="17">
        <v>2015</v>
      </c>
      <c r="D4319" s="9">
        <v>12.546862861626986</v>
      </c>
      <c r="E4319" s="9">
        <v>13.584935543215771</v>
      </c>
      <c r="F4319" s="9">
        <v>14.400308469912565</v>
      </c>
      <c r="G4319" s="9">
        <v>11.816666666666668</v>
      </c>
      <c r="H4319" s="9"/>
      <c r="I4319" s="9"/>
    </row>
    <row r="4320" spans="1:9" x14ac:dyDescent="0.25">
      <c r="A4320" s="7" t="s">
        <v>821</v>
      </c>
      <c r="B4320" s="8" t="s">
        <v>75</v>
      </c>
      <c r="C4320" s="17">
        <v>2016</v>
      </c>
      <c r="D4320" s="9">
        <v>11.577060278460374</v>
      </c>
      <c r="E4320" s="9">
        <v>12.803421672617711</v>
      </c>
      <c r="F4320" s="9">
        <v>13.56869659246834</v>
      </c>
      <c r="G4320" s="9">
        <v>13.229166666666666</v>
      </c>
      <c r="H4320" s="9"/>
      <c r="I4320" s="9"/>
    </row>
    <row r="4321" spans="1:9" x14ac:dyDescent="0.25">
      <c r="A4321" s="7" t="s">
        <v>821</v>
      </c>
      <c r="B4321" s="8" t="s">
        <v>75</v>
      </c>
      <c r="C4321" s="17">
        <v>2017</v>
      </c>
      <c r="D4321" s="9">
        <v>11.571351586048154</v>
      </c>
      <c r="E4321" s="9">
        <v>12.557930332574385</v>
      </c>
      <c r="F4321" s="9">
        <v>13.144129753319461</v>
      </c>
      <c r="G4321" s="9">
        <v>8.0416666666666661</v>
      </c>
      <c r="H4321" s="9">
        <v>1.1000000000000001</v>
      </c>
      <c r="I4321" s="9"/>
    </row>
    <row r="4322" spans="1:9" x14ac:dyDescent="0.25">
      <c r="A4322" s="7" t="s">
        <v>821</v>
      </c>
      <c r="B4322" s="8" t="s">
        <v>75</v>
      </c>
      <c r="C4322" s="17">
        <v>2018</v>
      </c>
      <c r="D4322" s="9">
        <v>11.650862628862917</v>
      </c>
      <c r="E4322" s="9">
        <v>12.792669223046737</v>
      </c>
      <c r="F4322" s="9">
        <v>13.406933689561846</v>
      </c>
      <c r="G4322" s="9">
        <v>15.230555555555554</v>
      </c>
      <c r="H4322" s="9">
        <v>1.5</v>
      </c>
      <c r="I4322" s="9"/>
    </row>
    <row r="4323" spans="1:9" x14ac:dyDescent="0.25">
      <c r="A4323" s="10" t="s">
        <v>821</v>
      </c>
      <c r="B4323" s="11" t="s">
        <v>75</v>
      </c>
      <c r="C4323" s="18">
        <v>2019</v>
      </c>
      <c r="D4323" s="12">
        <v>20.812064597846739</v>
      </c>
      <c r="E4323" s="12">
        <v>22.963601724656574</v>
      </c>
      <c r="F4323" s="12">
        <v>23.925424748158171</v>
      </c>
      <c r="G4323" s="12">
        <v>19.415384615384614</v>
      </c>
      <c r="H4323" s="12">
        <v>2.6153846153846154</v>
      </c>
      <c r="I4323" s="12"/>
    </row>
    <row r="4324" spans="1:9" x14ac:dyDescent="0.25">
      <c r="A4324" s="10" t="s">
        <v>821</v>
      </c>
      <c r="B4324" s="11" t="s">
        <v>75</v>
      </c>
      <c r="C4324" s="18">
        <v>2020</v>
      </c>
      <c r="D4324" s="12">
        <v>11.62431910033386</v>
      </c>
      <c r="E4324" s="12">
        <v>12.987066121156131</v>
      </c>
      <c r="F4324" s="12">
        <v>13.437407952871871</v>
      </c>
      <c r="G4324" s="12">
        <v>9.9</v>
      </c>
      <c r="H4324" s="12">
        <v>1.5</v>
      </c>
      <c r="I4324" s="12"/>
    </row>
    <row r="4325" spans="1:9" x14ac:dyDescent="0.25">
      <c r="A4325" s="7" t="s">
        <v>821</v>
      </c>
      <c r="B4325" s="8" t="s">
        <v>234</v>
      </c>
      <c r="C4325" s="17">
        <v>2015</v>
      </c>
      <c r="D4325" s="9">
        <v>12.271151481327777</v>
      </c>
      <c r="E4325" s="9">
        <v>12.115624670028309</v>
      </c>
      <c r="F4325" s="9">
        <v>12.726746451126646</v>
      </c>
      <c r="G4325" s="9">
        <v>8.1145833333333339</v>
      </c>
      <c r="H4325" s="9">
        <v>34.5</v>
      </c>
      <c r="I4325" s="9">
        <v>24.571428571428573</v>
      </c>
    </row>
    <row r="4326" spans="1:9" x14ac:dyDescent="0.25">
      <c r="A4326" s="7" t="s">
        <v>821</v>
      </c>
      <c r="B4326" s="8" t="s">
        <v>234</v>
      </c>
      <c r="C4326" s="17">
        <v>2016</v>
      </c>
      <c r="D4326" s="9">
        <v>11.450856771103807</v>
      </c>
      <c r="E4326" s="9">
        <v>11.218724887214778</v>
      </c>
      <c r="F4326" s="9">
        <v>11.610123218584954</v>
      </c>
      <c r="G4326" s="9">
        <v>9.90625</v>
      </c>
      <c r="H4326" s="9">
        <v>27</v>
      </c>
      <c r="I4326" s="9">
        <v>45</v>
      </c>
    </row>
    <row r="4327" spans="1:9" x14ac:dyDescent="0.25">
      <c r="A4327" s="7" t="s">
        <v>821</v>
      </c>
      <c r="B4327" s="8" t="s">
        <v>234</v>
      </c>
      <c r="C4327" s="17">
        <v>2017</v>
      </c>
      <c r="D4327" s="9">
        <v>11.047078444567346</v>
      </c>
      <c r="E4327" s="9">
        <v>11.112871503510009</v>
      </c>
      <c r="F4327" s="9">
        <v>11.361153764452586</v>
      </c>
      <c r="G4327" s="9">
        <v>12.863425925925924</v>
      </c>
      <c r="H4327" s="9">
        <v>28.75</v>
      </c>
      <c r="I4327" s="9">
        <v>45</v>
      </c>
    </row>
    <row r="4328" spans="1:9" x14ac:dyDescent="0.25">
      <c r="A4328" s="7" t="s">
        <v>821</v>
      </c>
      <c r="B4328" s="8" t="s">
        <v>234</v>
      </c>
      <c r="C4328" s="17">
        <v>2018</v>
      </c>
      <c r="D4328" s="9">
        <v>11.486559118314515</v>
      </c>
      <c r="E4328" s="9">
        <v>11.51638065146359</v>
      </c>
      <c r="F4328" s="9">
        <v>11.775769238801148</v>
      </c>
      <c r="G4328" s="9">
        <v>14.46296296296296</v>
      </c>
      <c r="H4328" s="9">
        <v>25.583333333333332</v>
      </c>
      <c r="I4328" s="9">
        <v>35</v>
      </c>
    </row>
    <row r="4329" spans="1:9" x14ac:dyDescent="0.25">
      <c r="A4329" s="10" t="s">
        <v>821</v>
      </c>
      <c r="B4329" s="11" t="s">
        <v>234</v>
      </c>
      <c r="C4329" s="18">
        <v>2019</v>
      </c>
      <c r="D4329" s="12">
        <v>21.674229403002176</v>
      </c>
      <c r="E4329" s="12">
        <v>21.102335493411037</v>
      </c>
      <c r="F4329" s="12">
        <v>21.687365010799137</v>
      </c>
      <c r="G4329" s="12">
        <v>22.616822429906541</v>
      </c>
      <c r="H4329" s="12">
        <v>71.285714285714292</v>
      </c>
      <c r="I4329" s="12">
        <v>63.230769230769234</v>
      </c>
    </row>
    <row r="4330" spans="1:9" x14ac:dyDescent="0.25">
      <c r="A4330" s="10" t="s">
        <v>821</v>
      </c>
      <c r="B4330" s="11" t="s">
        <v>234</v>
      </c>
      <c r="C4330" s="18">
        <v>2020</v>
      </c>
      <c r="D4330" s="12">
        <v>12.092214663643235</v>
      </c>
      <c r="E4330" s="12">
        <v>11.919930875576037</v>
      </c>
      <c r="F4330" s="12">
        <v>12.258680555555555</v>
      </c>
      <c r="G4330" s="12">
        <v>13.6875</v>
      </c>
      <c r="H4330" s="12">
        <v>29.5</v>
      </c>
      <c r="I4330" s="12">
        <v>24.5</v>
      </c>
    </row>
    <row r="4331" spans="1:9" x14ac:dyDescent="0.25">
      <c r="A4331" s="7" t="s">
        <v>821</v>
      </c>
      <c r="B4331" s="8" t="s">
        <v>843</v>
      </c>
      <c r="C4331" s="17">
        <v>2015</v>
      </c>
      <c r="D4331" s="9">
        <v>13.249028779390761</v>
      </c>
      <c r="E4331" s="9">
        <v>14.209273130138273</v>
      </c>
      <c r="F4331" s="9">
        <v>44.277777777777779</v>
      </c>
      <c r="G4331" s="9">
        <v>19.769444444444442</v>
      </c>
      <c r="H4331" s="9">
        <v>28.959090909090904</v>
      </c>
      <c r="I4331" s="9">
        <v>21.291666666666668</v>
      </c>
    </row>
    <row r="4332" spans="1:9" x14ac:dyDescent="0.25">
      <c r="A4332" s="7" t="s">
        <v>821</v>
      </c>
      <c r="B4332" s="8" t="s">
        <v>843</v>
      </c>
      <c r="C4332" s="17">
        <v>2016</v>
      </c>
      <c r="D4332" s="9">
        <v>12.644227391718855</v>
      </c>
      <c r="E4332" s="9">
        <v>13.673559746411556</v>
      </c>
      <c r="F4332" s="9">
        <v>39.011111111111113</v>
      </c>
      <c r="G4332" s="9">
        <v>18.047619047619051</v>
      </c>
      <c r="H4332" s="9">
        <v>31.268939393939391</v>
      </c>
      <c r="I4332" s="9">
        <v>22.229166666666668</v>
      </c>
    </row>
    <row r="4333" spans="1:9" x14ac:dyDescent="0.25">
      <c r="A4333" s="7" t="s">
        <v>821</v>
      </c>
      <c r="B4333" s="8" t="s">
        <v>843</v>
      </c>
      <c r="C4333" s="17">
        <v>2017</v>
      </c>
      <c r="D4333" s="9">
        <v>11.493305017722998</v>
      </c>
      <c r="E4333" s="9">
        <v>12.421593064128665</v>
      </c>
      <c r="F4333" s="9">
        <v>33.666666666666664</v>
      </c>
      <c r="G4333" s="9">
        <v>23.59090909090909</v>
      </c>
      <c r="H4333" s="9">
        <v>26.909722222222218</v>
      </c>
      <c r="I4333" s="9">
        <v>30.361111111111111</v>
      </c>
    </row>
    <row r="4334" spans="1:9" x14ac:dyDescent="0.25">
      <c r="A4334" s="7" t="s">
        <v>821</v>
      </c>
      <c r="B4334" s="8" t="s">
        <v>843</v>
      </c>
      <c r="C4334" s="17">
        <v>2018</v>
      </c>
      <c r="D4334" s="9">
        <v>12.190202576366554</v>
      </c>
      <c r="E4334" s="9">
        <v>12.651779811100646</v>
      </c>
      <c r="F4334" s="9">
        <v>32.93030303030303</v>
      </c>
      <c r="G4334" s="9">
        <v>24.458333333333339</v>
      </c>
      <c r="H4334" s="9">
        <v>26.472853535353536</v>
      </c>
      <c r="I4334" s="9">
        <v>30.041666666666668</v>
      </c>
    </row>
    <row r="4335" spans="1:9" x14ac:dyDescent="0.25">
      <c r="A4335" s="10" t="s">
        <v>821</v>
      </c>
      <c r="B4335" s="11" t="s">
        <v>843</v>
      </c>
      <c r="C4335" s="18">
        <v>2019</v>
      </c>
      <c r="D4335" s="12">
        <v>21.519303756052874</v>
      </c>
      <c r="E4335" s="12">
        <v>22.406223202254072</v>
      </c>
      <c r="F4335" s="12">
        <v>60.675324675324674</v>
      </c>
      <c r="G4335" s="12">
        <v>37.815789473684212</v>
      </c>
      <c r="H4335" s="12">
        <v>50.225352112676056</v>
      </c>
      <c r="I4335" s="12">
        <v>53.054545454545455</v>
      </c>
    </row>
    <row r="4336" spans="1:9" x14ac:dyDescent="0.25">
      <c r="A4336" s="10" t="s">
        <v>821</v>
      </c>
      <c r="B4336" s="11" t="s">
        <v>843</v>
      </c>
      <c r="C4336" s="18">
        <v>2020</v>
      </c>
      <c r="D4336" s="12">
        <v>11.579598804950917</v>
      </c>
      <c r="E4336" s="12">
        <v>12.54914703493095</v>
      </c>
      <c r="F4336" s="12">
        <v>35.111111111111114</v>
      </c>
      <c r="G4336" s="12">
        <v>18.8</v>
      </c>
      <c r="H4336" s="12">
        <v>26.40909090909091</v>
      </c>
      <c r="I4336" s="12">
        <v>37.428571428571431</v>
      </c>
    </row>
    <row r="4337" spans="1:9" x14ac:dyDescent="0.25">
      <c r="A4337" s="7" t="s">
        <v>821</v>
      </c>
      <c r="B4337" s="8" t="s">
        <v>844</v>
      </c>
      <c r="C4337" s="17">
        <v>2015</v>
      </c>
      <c r="D4337" s="9">
        <v>33.642859364283709</v>
      </c>
      <c r="E4337" s="9">
        <v>35.723660994623195</v>
      </c>
      <c r="F4337" s="9">
        <v>54.656526193006719</v>
      </c>
      <c r="G4337" s="9">
        <v>14.366081612824217</v>
      </c>
      <c r="H4337" s="9">
        <v>17.132565091208782</v>
      </c>
      <c r="I4337" s="9"/>
    </row>
    <row r="4338" spans="1:9" x14ac:dyDescent="0.25">
      <c r="A4338" s="7" t="s">
        <v>821</v>
      </c>
      <c r="B4338" s="8" t="s">
        <v>844</v>
      </c>
      <c r="C4338" s="17">
        <v>2016</v>
      </c>
      <c r="D4338" s="9">
        <v>31.563228413635933</v>
      </c>
      <c r="E4338" s="9">
        <v>35.581313106319641</v>
      </c>
      <c r="F4338" s="9">
        <v>53.462644711070304</v>
      </c>
      <c r="G4338" s="9">
        <v>13.234202344578641</v>
      </c>
      <c r="H4338" s="9">
        <v>15.970837434990562</v>
      </c>
      <c r="I4338" s="9"/>
    </row>
    <row r="4339" spans="1:9" x14ac:dyDescent="0.25">
      <c r="A4339" s="7" t="s">
        <v>821</v>
      </c>
      <c r="B4339" s="8" t="s">
        <v>844</v>
      </c>
      <c r="C4339" s="17">
        <v>2017</v>
      </c>
      <c r="D4339" s="9">
        <v>29.251155783266274</v>
      </c>
      <c r="E4339" s="9">
        <v>33.711443139860982</v>
      </c>
      <c r="F4339" s="9">
        <v>13.047065172447015</v>
      </c>
      <c r="G4339" s="9">
        <v>13.139630633075752</v>
      </c>
      <c r="H4339" s="9">
        <v>15.382461540851091</v>
      </c>
      <c r="I4339" s="9"/>
    </row>
    <row r="4340" spans="1:9" x14ac:dyDescent="0.25">
      <c r="A4340" s="7" t="s">
        <v>821</v>
      </c>
      <c r="B4340" s="8" t="s">
        <v>844</v>
      </c>
      <c r="C4340" s="17">
        <v>2018</v>
      </c>
      <c r="D4340" s="9">
        <v>29.282092801955685</v>
      </c>
      <c r="E4340" s="9">
        <v>34.213618816309534</v>
      </c>
      <c r="F4340" s="9">
        <v>13.143199314892291</v>
      </c>
      <c r="G4340" s="9">
        <v>13.028326270551231</v>
      </c>
      <c r="H4340" s="9">
        <v>15.081639299938288</v>
      </c>
      <c r="I4340" s="9"/>
    </row>
    <row r="4341" spans="1:9" x14ac:dyDescent="0.25">
      <c r="A4341" s="10" t="s">
        <v>821</v>
      </c>
      <c r="B4341" s="11" t="s">
        <v>844</v>
      </c>
      <c r="C4341" s="18">
        <v>2019</v>
      </c>
      <c r="D4341" s="12">
        <v>25.297917868820928</v>
      </c>
      <c r="E4341" s="12">
        <v>23.788351917169187</v>
      </c>
      <c r="F4341" s="12">
        <v>24.646370051718304</v>
      </c>
      <c r="G4341" s="12">
        <v>23.513222417673131</v>
      </c>
      <c r="H4341" s="12">
        <v>26.027138914443423</v>
      </c>
      <c r="I4341" s="12"/>
    </row>
    <row r="4342" spans="1:9" x14ac:dyDescent="0.25">
      <c r="A4342" s="10" t="s">
        <v>821</v>
      </c>
      <c r="B4342" s="11" t="s">
        <v>844</v>
      </c>
      <c r="C4342" s="18">
        <v>2020</v>
      </c>
      <c r="D4342" s="12">
        <v>14.944030156518888</v>
      </c>
      <c r="E4342" s="12">
        <v>13.422264295906048</v>
      </c>
      <c r="F4342" s="12">
        <v>13.65477503628447</v>
      </c>
      <c r="G4342" s="12">
        <v>12.979100081468948</v>
      </c>
      <c r="H4342" s="12">
        <v>14.09187603154227</v>
      </c>
      <c r="I4342" s="12"/>
    </row>
    <row r="4343" spans="1:9" x14ac:dyDescent="0.25">
      <c r="A4343" s="7" t="s">
        <v>821</v>
      </c>
      <c r="B4343" s="8" t="s">
        <v>845</v>
      </c>
      <c r="C4343" s="17">
        <v>2015</v>
      </c>
      <c r="D4343" s="9">
        <v>16.619327502732041</v>
      </c>
      <c r="E4343" s="9">
        <v>16.811081515571399</v>
      </c>
      <c r="F4343" s="9">
        <v>18.567568896055004</v>
      </c>
      <c r="G4343" s="9">
        <v>26.195833333333336</v>
      </c>
      <c r="H4343" s="9">
        <v>38.81818181818182</v>
      </c>
      <c r="I4343" s="9"/>
    </row>
    <row r="4344" spans="1:9" x14ac:dyDescent="0.25">
      <c r="A4344" s="7" t="s">
        <v>821</v>
      </c>
      <c r="B4344" s="8" t="s">
        <v>845</v>
      </c>
      <c r="C4344" s="17">
        <v>2016</v>
      </c>
      <c r="D4344" s="9">
        <v>16.085244923314146</v>
      </c>
      <c r="E4344" s="9">
        <v>16.152952898701717</v>
      </c>
      <c r="F4344" s="9">
        <v>17.878947603687902</v>
      </c>
      <c r="G4344" s="9">
        <v>18.666666666666668</v>
      </c>
      <c r="H4344" s="9">
        <v>42.333333333333336</v>
      </c>
      <c r="I4344" s="9"/>
    </row>
    <row r="4345" spans="1:9" x14ac:dyDescent="0.25">
      <c r="A4345" s="7" t="s">
        <v>821</v>
      </c>
      <c r="B4345" s="8" t="s">
        <v>845</v>
      </c>
      <c r="C4345" s="17">
        <v>2017</v>
      </c>
      <c r="D4345" s="9">
        <v>12.069897889730145</v>
      </c>
      <c r="E4345" s="9">
        <v>14.946985347886995</v>
      </c>
      <c r="F4345" s="9">
        <v>16.974961386986738</v>
      </c>
      <c r="G4345" s="9">
        <v>16.395833333333332</v>
      </c>
      <c r="H4345" s="9">
        <v>44.6</v>
      </c>
      <c r="I4345" s="9"/>
    </row>
    <row r="4346" spans="1:9" x14ac:dyDescent="0.25">
      <c r="A4346" s="7" t="s">
        <v>821</v>
      </c>
      <c r="B4346" s="8" t="s">
        <v>845</v>
      </c>
      <c r="C4346" s="17">
        <v>2018</v>
      </c>
      <c r="D4346" s="9">
        <v>11.855049311655398</v>
      </c>
      <c r="E4346" s="9">
        <v>14.778666978652792</v>
      </c>
      <c r="F4346" s="9">
        <v>16.680739683191089</v>
      </c>
      <c r="G4346" s="9">
        <v>16.041666666666668</v>
      </c>
      <c r="H4346" s="9">
        <v>42.1</v>
      </c>
      <c r="I4346" s="9"/>
    </row>
    <row r="4347" spans="1:9" x14ac:dyDescent="0.25">
      <c r="A4347" s="10" t="s">
        <v>821</v>
      </c>
      <c r="B4347" s="11" t="s">
        <v>845</v>
      </c>
      <c r="C4347" s="18">
        <v>2019</v>
      </c>
      <c r="D4347" s="12">
        <v>21.985717097309305</v>
      </c>
      <c r="E4347" s="12">
        <v>27.152698263725949</v>
      </c>
      <c r="F4347" s="12">
        <v>30.556357751913861</v>
      </c>
      <c r="G4347" s="12">
        <v>38.799999999999997</v>
      </c>
      <c r="H4347" s="12">
        <v>95.571428571428569</v>
      </c>
      <c r="I4347" s="12"/>
    </row>
    <row r="4348" spans="1:9" x14ac:dyDescent="0.25">
      <c r="A4348" s="10" t="s">
        <v>821</v>
      </c>
      <c r="B4348" s="11" t="s">
        <v>845</v>
      </c>
      <c r="C4348" s="18">
        <v>2020</v>
      </c>
      <c r="D4348" s="12">
        <v>12.505935556811759</v>
      </c>
      <c r="E4348" s="12">
        <v>15.878370991253645</v>
      </c>
      <c r="F4348" s="12">
        <v>17.859584105414864</v>
      </c>
      <c r="G4348" s="12">
        <v>26.714285714285715</v>
      </c>
      <c r="H4348" s="12">
        <v>64.5</v>
      </c>
      <c r="I4348" s="12"/>
    </row>
    <row r="4349" spans="1:9" x14ac:dyDescent="0.25">
      <c r="A4349" s="7" t="s">
        <v>821</v>
      </c>
      <c r="B4349" s="8" t="s">
        <v>627</v>
      </c>
      <c r="C4349" s="17">
        <v>2015</v>
      </c>
      <c r="D4349" s="9">
        <v>15.683137616065389</v>
      </c>
      <c r="E4349" s="9">
        <v>14.699865678115808</v>
      </c>
      <c r="F4349" s="9">
        <v>15.792046333671779</v>
      </c>
      <c r="G4349" s="9">
        <v>29.562972190325169</v>
      </c>
      <c r="H4349" s="9">
        <v>26.60582386363636</v>
      </c>
      <c r="I4349" s="9"/>
    </row>
    <row r="4350" spans="1:9" x14ac:dyDescent="0.25">
      <c r="A4350" s="7" t="s">
        <v>821</v>
      </c>
      <c r="B4350" s="8" t="s">
        <v>627</v>
      </c>
      <c r="C4350" s="17">
        <v>2016</v>
      </c>
      <c r="D4350" s="9">
        <v>15.340855052343519</v>
      </c>
      <c r="E4350" s="9">
        <v>14.327029506650193</v>
      </c>
      <c r="F4350" s="9">
        <v>15.886600857867196</v>
      </c>
      <c r="G4350" s="9">
        <v>25.82876066272966</v>
      </c>
      <c r="H4350" s="9">
        <v>27.135495580808083</v>
      </c>
      <c r="I4350" s="9"/>
    </row>
    <row r="4351" spans="1:9" x14ac:dyDescent="0.25">
      <c r="A4351" s="7" t="s">
        <v>821</v>
      </c>
      <c r="B4351" s="8" t="s">
        <v>627</v>
      </c>
      <c r="C4351" s="17">
        <v>2017</v>
      </c>
      <c r="D4351" s="9">
        <v>14.433853027593123</v>
      </c>
      <c r="E4351" s="9">
        <v>13.579243528408909</v>
      </c>
      <c r="F4351" s="9">
        <v>14.615998982574745</v>
      </c>
      <c r="G4351" s="9">
        <v>27.654050056715437</v>
      </c>
      <c r="H4351" s="9">
        <v>24.721730883495592</v>
      </c>
      <c r="I4351" s="9"/>
    </row>
    <row r="4352" spans="1:9" x14ac:dyDescent="0.25">
      <c r="A4352" s="7" t="s">
        <v>821</v>
      </c>
      <c r="B4352" s="8" t="s">
        <v>627</v>
      </c>
      <c r="C4352" s="17">
        <v>2018</v>
      </c>
      <c r="D4352" s="9">
        <v>14.894219978276618</v>
      </c>
      <c r="E4352" s="9">
        <v>13.481431102171408</v>
      </c>
      <c r="F4352" s="9">
        <v>14.602134227370977</v>
      </c>
      <c r="G4352" s="9">
        <v>27.322194582642343</v>
      </c>
      <c r="H4352" s="9">
        <v>24.840686274509803</v>
      </c>
      <c r="I4352" s="9"/>
    </row>
    <row r="4353" spans="1:9" x14ac:dyDescent="0.25">
      <c r="A4353" s="10" t="s">
        <v>821</v>
      </c>
      <c r="B4353" s="11" t="s">
        <v>627</v>
      </c>
      <c r="C4353" s="18">
        <v>2019</v>
      </c>
      <c r="D4353" s="12">
        <v>24.844840610364102</v>
      </c>
      <c r="E4353" s="12">
        <v>23.332370187813375</v>
      </c>
      <c r="F4353" s="12">
        <v>25.86723565670934</v>
      </c>
      <c r="G4353" s="12">
        <v>42.609058402860548</v>
      </c>
      <c r="H4353" s="12">
        <v>40.509523809523813</v>
      </c>
      <c r="I4353" s="12"/>
    </row>
    <row r="4354" spans="1:9" x14ac:dyDescent="0.25">
      <c r="A4354" s="10" t="s">
        <v>821</v>
      </c>
      <c r="B4354" s="11" t="s">
        <v>627</v>
      </c>
      <c r="C4354" s="18">
        <v>2020</v>
      </c>
      <c r="D4354" s="12">
        <v>13.830931796349663</v>
      </c>
      <c r="E4354" s="12">
        <v>13.45334412081985</v>
      </c>
      <c r="F4354" s="12">
        <v>14.458966565349543</v>
      </c>
      <c r="G4354" s="12">
        <v>31.711610486891384</v>
      </c>
      <c r="H4354" s="12">
        <v>25.544117647058822</v>
      </c>
      <c r="I4354" s="12"/>
    </row>
    <row r="4355" spans="1:9" x14ac:dyDescent="0.25">
      <c r="A4355" s="7" t="s">
        <v>821</v>
      </c>
      <c r="B4355" s="8" t="s">
        <v>846</v>
      </c>
      <c r="C4355" s="17">
        <v>2015</v>
      </c>
      <c r="D4355" s="9">
        <v>11.063177562806151</v>
      </c>
      <c r="E4355" s="9">
        <v>11.624941852887645</v>
      </c>
      <c r="F4355" s="9">
        <v>10.261413098377753</v>
      </c>
      <c r="G4355" s="9">
        <v>10.6</v>
      </c>
      <c r="H4355" s="9"/>
      <c r="I4355" s="9"/>
    </row>
    <row r="4356" spans="1:9" x14ac:dyDescent="0.25">
      <c r="A4356" s="7" t="s">
        <v>821</v>
      </c>
      <c r="B4356" s="8" t="s">
        <v>846</v>
      </c>
      <c r="C4356" s="17">
        <v>2016</v>
      </c>
      <c r="D4356" s="9">
        <v>10.139368354302592</v>
      </c>
      <c r="E4356" s="9">
        <v>10.919651041692097</v>
      </c>
      <c r="F4356" s="9">
        <v>10.220174068933611</v>
      </c>
      <c r="G4356" s="9">
        <v>37</v>
      </c>
      <c r="H4356" s="9"/>
      <c r="I4356" s="9"/>
    </row>
    <row r="4357" spans="1:9" x14ac:dyDescent="0.25">
      <c r="A4357" s="7" t="s">
        <v>821</v>
      </c>
      <c r="B4357" s="8" t="s">
        <v>846</v>
      </c>
      <c r="C4357" s="17">
        <v>2017</v>
      </c>
      <c r="D4357" s="9">
        <v>9.9994680265225107</v>
      </c>
      <c r="E4357" s="9">
        <v>10.813082658948062</v>
      </c>
      <c r="F4357" s="9">
        <v>10.986574687320292</v>
      </c>
      <c r="G4357" s="9">
        <v>5.333333333333333</v>
      </c>
      <c r="H4357" s="9"/>
      <c r="I4357" s="9"/>
    </row>
    <row r="4358" spans="1:9" x14ac:dyDescent="0.25">
      <c r="A4358" s="7" t="s">
        <v>821</v>
      </c>
      <c r="B4358" s="8" t="s">
        <v>846</v>
      </c>
      <c r="C4358" s="17">
        <v>2018</v>
      </c>
      <c r="D4358" s="9">
        <v>10.981070740964631</v>
      </c>
      <c r="E4358" s="9">
        <v>11.170144475457294</v>
      </c>
      <c r="F4358" s="9">
        <v>11.618028215223097</v>
      </c>
      <c r="G4358" s="9">
        <v>24.6</v>
      </c>
      <c r="H4358" s="9"/>
      <c r="I4358" s="9"/>
    </row>
    <row r="4359" spans="1:9" x14ac:dyDescent="0.25">
      <c r="A4359" s="10" t="s">
        <v>821</v>
      </c>
      <c r="B4359" s="11" t="s">
        <v>846</v>
      </c>
      <c r="C4359" s="18">
        <v>2019</v>
      </c>
      <c r="D4359" s="12">
        <v>30.922409258285114</v>
      </c>
      <c r="E4359" s="12">
        <v>17.805053888727063</v>
      </c>
      <c r="F4359" s="12">
        <v>21.275344180225282</v>
      </c>
      <c r="G4359" s="12"/>
      <c r="H4359" s="12"/>
      <c r="I4359" s="12"/>
    </row>
    <row r="4360" spans="1:9" x14ac:dyDescent="0.25">
      <c r="A4360" s="10" t="s">
        <v>821</v>
      </c>
      <c r="B4360" s="11" t="s">
        <v>846</v>
      </c>
      <c r="C4360" s="18">
        <v>2020</v>
      </c>
      <c r="D4360" s="12">
        <v>11.153216374269006</v>
      </c>
      <c r="E4360" s="12">
        <v>11.387462686567163</v>
      </c>
      <c r="F4360" s="12">
        <v>11.796610169491526</v>
      </c>
      <c r="G4360" s="12"/>
      <c r="H4360" s="12"/>
      <c r="I4360" s="12"/>
    </row>
    <row r="4361" spans="1:9" x14ac:dyDescent="0.25">
      <c r="A4361" s="7" t="s">
        <v>821</v>
      </c>
      <c r="B4361" s="8" t="s">
        <v>847</v>
      </c>
      <c r="C4361" s="17">
        <v>2015</v>
      </c>
      <c r="D4361" s="9">
        <v>13.601967361890493</v>
      </c>
      <c r="E4361" s="9">
        <v>13.705821267192015</v>
      </c>
      <c r="F4361" s="9">
        <v>15.259785418986247</v>
      </c>
      <c r="G4361" s="9">
        <v>20.966151792524787</v>
      </c>
      <c r="H4361" s="9">
        <v>46.4</v>
      </c>
      <c r="I4361" s="9"/>
    </row>
    <row r="4362" spans="1:9" x14ac:dyDescent="0.25">
      <c r="A4362" s="7" t="s">
        <v>821</v>
      </c>
      <c r="B4362" s="8" t="s">
        <v>847</v>
      </c>
      <c r="C4362" s="17">
        <v>2016</v>
      </c>
      <c r="D4362" s="9">
        <v>12.88148327832574</v>
      </c>
      <c r="E4362" s="9">
        <v>12.513253588876561</v>
      </c>
      <c r="F4362" s="9">
        <v>14.106648741576898</v>
      </c>
      <c r="G4362" s="9">
        <v>18.830250944724629</v>
      </c>
      <c r="H4362" s="9"/>
      <c r="I4362" s="9"/>
    </row>
    <row r="4363" spans="1:9" x14ac:dyDescent="0.25">
      <c r="A4363" s="7" t="s">
        <v>821</v>
      </c>
      <c r="B4363" s="8" t="s">
        <v>847</v>
      </c>
      <c r="C4363" s="17">
        <v>2017</v>
      </c>
      <c r="D4363" s="9">
        <v>12.874286254518973</v>
      </c>
      <c r="E4363" s="9">
        <v>12.65539831011619</v>
      </c>
      <c r="F4363" s="9">
        <v>14.079274600664066</v>
      </c>
      <c r="G4363" s="9">
        <v>20.079422204283933</v>
      </c>
      <c r="H4363" s="9">
        <v>27.5625</v>
      </c>
      <c r="I4363" s="9"/>
    </row>
    <row r="4364" spans="1:9" x14ac:dyDescent="0.25">
      <c r="A4364" s="7" t="s">
        <v>821</v>
      </c>
      <c r="B4364" s="8" t="s">
        <v>847</v>
      </c>
      <c r="C4364" s="17">
        <v>2018</v>
      </c>
      <c r="D4364" s="9">
        <v>11.881073100621039</v>
      </c>
      <c r="E4364" s="9">
        <v>12.213962136294233</v>
      </c>
      <c r="F4364" s="9">
        <v>13.864657446139184</v>
      </c>
      <c r="G4364" s="9">
        <v>20.04649292149292</v>
      </c>
      <c r="H4364" s="9">
        <v>13.798611111111109</v>
      </c>
      <c r="I4364" s="9"/>
    </row>
    <row r="4365" spans="1:9" x14ac:dyDescent="0.25">
      <c r="A4365" s="10" t="s">
        <v>821</v>
      </c>
      <c r="B4365" s="11" t="s">
        <v>847</v>
      </c>
      <c r="C4365" s="18">
        <v>2019</v>
      </c>
      <c r="D4365" s="12">
        <v>20.464072858769168</v>
      </c>
      <c r="E4365" s="12">
        <v>21.250884335580324</v>
      </c>
      <c r="F4365" s="12">
        <v>23.994469277975604</v>
      </c>
      <c r="G4365" s="12">
        <v>34.554144884241971</v>
      </c>
      <c r="H4365" s="12">
        <v>9.3793103448275854</v>
      </c>
      <c r="I4365" s="12"/>
    </row>
    <row r="4366" spans="1:9" x14ac:dyDescent="0.25">
      <c r="A4366" s="10" t="s">
        <v>821</v>
      </c>
      <c r="B4366" s="11" t="s">
        <v>847</v>
      </c>
      <c r="C4366" s="18">
        <v>2020</v>
      </c>
      <c r="D4366" s="12">
        <v>11.51923937360179</v>
      </c>
      <c r="E4366" s="12">
        <v>11.908169864194869</v>
      </c>
      <c r="F4366" s="12">
        <v>13.549381218150934</v>
      </c>
      <c r="G4366" s="12">
        <v>18.260273972602739</v>
      </c>
      <c r="H4366" s="12">
        <v>10.75</v>
      </c>
      <c r="I4366" s="12"/>
    </row>
    <row r="4367" spans="1:9" x14ac:dyDescent="0.25">
      <c r="A4367" s="7" t="s">
        <v>821</v>
      </c>
      <c r="B4367" s="8" t="s">
        <v>848</v>
      </c>
      <c r="C4367" s="17">
        <v>2015</v>
      </c>
      <c r="D4367" s="9">
        <v>14.006990425549061</v>
      </c>
      <c r="E4367" s="9">
        <v>15.110374875370439</v>
      </c>
      <c r="F4367" s="9">
        <v>16.440213021472768</v>
      </c>
      <c r="G4367" s="9">
        <v>32.685483870967744</v>
      </c>
      <c r="H4367" s="9"/>
      <c r="I4367" s="9"/>
    </row>
    <row r="4368" spans="1:9" x14ac:dyDescent="0.25">
      <c r="A4368" s="7" t="s">
        <v>821</v>
      </c>
      <c r="B4368" s="8" t="s">
        <v>848</v>
      </c>
      <c r="C4368" s="17">
        <v>2016</v>
      </c>
      <c r="D4368" s="9">
        <v>13.758866572210799</v>
      </c>
      <c r="E4368" s="9">
        <v>14.854028944844098</v>
      </c>
      <c r="F4368" s="9">
        <v>15.840168960142996</v>
      </c>
      <c r="G4368" s="9">
        <v>32.327777777777776</v>
      </c>
      <c r="H4368" s="9"/>
      <c r="I4368" s="9"/>
    </row>
    <row r="4369" spans="1:9" x14ac:dyDescent="0.25">
      <c r="A4369" s="7" t="s">
        <v>821</v>
      </c>
      <c r="B4369" s="8" t="s">
        <v>848</v>
      </c>
      <c r="C4369" s="17">
        <v>2017</v>
      </c>
      <c r="D4369" s="9">
        <v>13.063701202834814</v>
      </c>
      <c r="E4369" s="9">
        <v>14.131026829264771</v>
      </c>
      <c r="F4369" s="9">
        <v>15.693898750494874</v>
      </c>
      <c r="G4369" s="9">
        <v>30.016161616161614</v>
      </c>
      <c r="H4369" s="9"/>
      <c r="I4369" s="9"/>
    </row>
    <row r="4370" spans="1:9" x14ac:dyDescent="0.25">
      <c r="A4370" s="7" t="s">
        <v>821</v>
      </c>
      <c r="B4370" s="8" t="s">
        <v>848</v>
      </c>
      <c r="C4370" s="17">
        <v>2018</v>
      </c>
      <c r="D4370" s="9">
        <v>13.293713336560293</v>
      </c>
      <c r="E4370" s="9">
        <v>14.60677911404211</v>
      </c>
      <c r="F4370" s="9">
        <v>15.570028187413852</v>
      </c>
      <c r="G4370" s="9">
        <v>29.606060606060609</v>
      </c>
      <c r="H4370" s="9"/>
      <c r="I4370" s="9"/>
    </row>
    <row r="4371" spans="1:9" x14ac:dyDescent="0.25">
      <c r="A4371" s="10" t="s">
        <v>821</v>
      </c>
      <c r="B4371" s="11" t="s">
        <v>848</v>
      </c>
      <c r="C4371" s="18">
        <v>2019</v>
      </c>
      <c r="D4371" s="12">
        <v>24.707836014530358</v>
      </c>
      <c r="E4371" s="12">
        <v>26.462056561172552</v>
      </c>
      <c r="F4371" s="12">
        <v>27.981848184818482</v>
      </c>
      <c r="G4371" s="12">
        <v>58.650717703349279</v>
      </c>
      <c r="H4371" s="12"/>
      <c r="I4371" s="12"/>
    </row>
    <row r="4372" spans="1:9" x14ac:dyDescent="0.25">
      <c r="A4372" s="10" t="s">
        <v>821</v>
      </c>
      <c r="B4372" s="11" t="s">
        <v>848</v>
      </c>
      <c r="C4372" s="18">
        <v>2020</v>
      </c>
      <c r="D4372" s="12">
        <v>13.642424242424243</v>
      </c>
      <c r="E4372" s="12">
        <v>14.459445316588173</v>
      </c>
      <c r="F4372" s="12">
        <v>15.032975460122699</v>
      </c>
      <c r="G4372" s="12">
        <v>30.359375</v>
      </c>
      <c r="H4372" s="12"/>
      <c r="I4372" s="12"/>
    </row>
    <row r="4373" spans="1:9" x14ac:dyDescent="0.25">
      <c r="A4373" s="7" t="s">
        <v>821</v>
      </c>
      <c r="B4373" s="8" t="s">
        <v>849</v>
      </c>
      <c r="C4373" s="17">
        <v>2015</v>
      </c>
      <c r="D4373" s="9">
        <v>10.554698180027357</v>
      </c>
      <c r="E4373" s="9">
        <v>11.488669754820757</v>
      </c>
      <c r="F4373" s="9">
        <v>12.461198857393304</v>
      </c>
      <c r="G4373" s="9">
        <v>12.158533635676493</v>
      </c>
      <c r="H4373" s="9"/>
      <c r="I4373" s="9"/>
    </row>
    <row r="4374" spans="1:9" x14ac:dyDescent="0.25">
      <c r="A4374" s="7" t="s">
        <v>821</v>
      </c>
      <c r="B4374" s="8" t="s">
        <v>849</v>
      </c>
      <c r="C4374" s="17">
        <v>2016</v>
      </c>
      <c r="D4374" s="9">
        <v>10.615208674369299</v>
      </c>
      <c r="E4374" s="9">
        <v>11.352364178618322</v>
      </c>
      <c r="F4374" s="9">
        <v>12.03214603657573</v>
      </c>
      <c r="G4374" s="9">
        <v>11.589829931972789</v>
      </c>
      <c r="H4374" s="9"/>
      <c r="I4374" s="9"/>
    </row>
    <row r="4375" spans="1:9" x14ac:dyDescent="0.25">
      <c r="A4375" s="7" t="s">
        <v>821</v>
      </c>
      <c r="B4375" s="8" t="s">
        <v>849</v>
      </c>
      <c r="C4375" s="17">
        <v>2017</v>
      </c>
      <c r="D4375" s="9">
        <v>9.7208453161243025</v>
      </c>
      <c r="E4375" s="9">
        <v>10.868973540486886</v>
      </c>
      <c r="F4375" s="9">
        <v>11.665309071709865</v>
      </c>
      <c r="G4375" s="9">
        <v>11.971088435374151</v>
      </c>
      <c r="H4375" s="9"/>
      <c r="I4375" s="9"/>
    </row>
    <row r="4376" spans="1:9" x14ac:dyDescent="0.25">
      <c r="A4376" s="7" t="s">
        <v>821</v>
      </c>
      <c r="B4376" s="8" t="s">
        <v>849</v>
      </c>
      <c r="C4376" s="17">
        <v>2018</v>
      </c>
      <c r="D4376" s="9">
        <v>9.3439140861474126</v>
      </c>
      <c r="E4376" s="9">
        <v>10.437765440420881</v>
      </c>
      <c r="F4376" s="9">
        <v>11.297704885985906</v>
      </c>
      <c r="G4376" s="9">
        <v>10.851119614512472</v>
      </c>
      <c r="H4376" s="9"/>
      <c r="I4376" s="9"/>
    </row>
    <row r="4377" spans="1:9" x14ac:dyDescent="0.25">
      <c r="A4377" s="10" t="s">
        <v>821</v>
      </c>
      <c r="B4377" s="11" t="s">
        <v>849</v>
      </c>
      <c r="C4377" s="18">
        <v>2019</v>
      </c>
      <c r="D4377" s="12">
        <v>18.323429980511474</v>
      </c>
      <c r="E4377" s="12">
        <v>20.486426380368098</v>
      </c>
      <c r="F4377" s="12">
        <v>22.342456004140786</v>
      </c>
      <c r="G4377" s="12"/>
      <c r="H4377" s="12"/>
      <c r="I4377" s="12"/>
    </row>
    <row r="4378" spans="1:9" x14ac:dyDescent="0.25">
      <c r="A4378" s="10" t="s">
        <v>821</v>
      </c>
      <c r="B4378" s="11" t="s">
        <v>849</v>
      </c>
      <c r="C4378" s="18">
        <v>2020</v>
      </c>
      <c r="D4378" s="12">
        <v>10.54718456725756</v>
      </c>
      <c r="E4378" s="12">
        <v>11.410340067762579</v>
      </c>
      <c r="F4378" s="12">
        <v>11.902748414376321</v>
      </c>
      <c r="G4378" s="12">
        <v>11.244444444444444</v>
      </c>
      <c r="H4378" s="12"/>
      <c r="I4378" s="12"/>
    </row>
    <row r="4379" spans="1:9" x14ac:dyDescent="0.25">
      <c r="A4379" s="7" t="s">
        <v>821</v>
      </c>
      <c r="B4379" s="8" t="s">
        <v>850</v>
      </c>
      <c r="C4379" s="17">
        <v>2015</v>
      </c>
      <c r="D4379" s="9">
        <v>14.150656745864511</v>
      </c>
      <c r="E4379" s="9">
        <v>13.313078637544699</v>
      </c>
      <c r="F4379" s="9">
        <v>13.80501885244845</v>
      </c>
      <c r="G4379" s="9">
        <v>22.535353535353536</v>
      </c>
      <c r="H4379" s="9"/>
      <c r="I4379" s="9">
        <v>1.8</v>
      </c>
    </row>
    <row r="4380" spans="1:9" x14ac:dyDescent="0.25">
      <c r="A4380" s="7" t="s">
        <v>821</v>
      </c>
      <c r="B4380" s="8" t="s">
        <v>850</v>
      </c>
      <c r="C4380" s="17">
        <v>2016</v>
      </c>
      <c r="D4380" s="9">
        <v>12.950301196940401</v>
      </c>
      <c r="E4380" s="9">
        <v>12.61639184930999</v>
      </c>
      <c r="F4380" s="9">
        <v>13.585474960660749</v>
      </c>
      <c r="G4380" s="9">
        <v>25.153935185185187</v>
      </c>
      <c r="H4380" s="9"/>
      <c r="I4380" s="9">
        <v>6.791666666666667</v>
      </c>
    </row>
    <row r="4381" spans="1:9" x14ac:dyDescent="0.25">
      <c r="A4381" s="7" t="s">
        <v>821</v>
      </c>
      <c r="B4381" s="8" t="s">
        <v>850</v>
      </c>
      <c r="C4381" s="17">
        <v>2017</v>
      </c>
      <c r="D4381" s="9">
        <v>12.102382251685261</v>
      </c>
      <c r="E4381" s="9">
        <v>11.872339175939246</v>
      </c>
      <c r="F4381" s="9">
        <v>12.712331306470141</v>
      </c>
      <c r="G4381" s="9">
        <v>17.958333333333332</v>
      </c>
      <c r="H4381" s="9"/>
      <c r="I4381" s="9">
        <v>2.9166666666666665</v>
      </c>
    </row>
    <row r="4382" spans="1:9" x14ac:dyDescent="0.25">
      <c r="A4382" s="7" t="s">
        <v>821</v>
      </c>
      <c r="B4382" s="8" t="s">
        <v>850</v>
      </c>
      <c r="C4382" s="17">
        <v>2018</v>
      </c>
      <c r="D4382" s="9">
        <v>12.183351265040933</v>
      </c>
      <c r="E4382" s="9">
        <v>11.838839477680059</v>
      </c>
      <c r="F4382" s="9">
        <v>12.973241618439813</v>
      </c>
      <c r="G4382" s="9">
        <v>24.927083333333332</v>
      </c>
      <c r="H4382" s="9"/>
      <c r="I4382" s="9">
        <v>2.75</v>
      </c>
    </row>
    <row r="4383" spans="1:9" x14ac:dyDescent="0.25">
      <c r="A4383" s="10" t="s">
        <v>821</v>
      </c>
      <c r="B4383" s="11" t="s">
        <v>850</v>
      </c>
      <c r="C4383" s="18">
        <v>2019</v>
      </c>
      <c r="D4383" s="12">
        <v>21.865938617962719</v>
      </c>
      <c r="E4383" s="12">
        <v>21.225429683790715</v>
      </c>
      <c r="F4383" s="12">
        <v>22.982006204756981</v>
      </c>
      <c r="G4383" s="12">
        <v>35.254901960784316</v>
      </c>
      <c r="H4383" s="12"/>
      <c r="I4383" s="12">
        <v>0</v>
      </c>
    </row>
    <row r="4384" spans="1:9" x14ac:dyDescent="0.25">
      <c r="A4384" s="10" t="s">
        <v>821</v>
      </c>
      <c r="B4384" s="11" t="s">
        <v>850</v>
      </c>
      <c r="C4384" s="18">
        <v>2020</v>
      </c>
      <c r="D4384" s="12">
        <v>11.509150326797386</v>
      </c>
      <c r="E4384" s="12">
        <v>11.24092515258593</v>
      </c>
      <c r="F4384" s="12">
        <v>12.530172413793103</v>
      </c>
      <c r="G4384" s="12">
        <v>14</v>
      </c>
      <c r="H4384" s="12"/>
      <c r="I4384" s="12">
        <v>0</v>
      </c>
    </row>
    <row r="4385" spans="1:9" x14ac:dyDescent="0.25">
      <c r="A4385" s="7" t="s">
        <v>821</v>
      </c>
      <c r="B4385" s="8" t="s">
        <v>851</v>
      </c>
      <c r="C4385" s="17">
        <v>2015</v>
      </c>
      <c r="D4385" s="9">
        <v>11.950386587935128</v>
      </c>
      <c r="E4385" s="9">
        <v>12.638473086259914</v>
      </c>
      <c r="F4385" s="9">
        <v>13.247774744062546</v>
      </c>
      <c r="G4385" s="9"/>
      <c r="H4385" s="9"/>
      <c r="I4385" s="9"/>
    </row>
    <row r="4386" spans="1:9" x14ac:dyDescent="0.25">
      <c r="A4386" s="7" t="s">
        <v>821</v>
      </c>
      <c r="B4386" s="8" t="s">
        <v>851</v>
      </c>
      <c r="C4386" s="17">
        <v>2016</v>
      </c>
      <c r="D4386" s="9">
        <v>11.858373897693269</v>
      </c>
      <c r="E4386" s="9">
        <v>12.510282643775453</v>
      </c>
      <c r="F4386" s="9">
        <v>13.171766332128984</v>
      </c>
      <c r="G4386" s="9"/>
      <c r="H4386" s="9"/>
      <c r="I4386" s="9"/>
    </row>
    <row r="4387" spans="1:9" x14ac:dyDescent="0.25">
      <c r="A4387" s="7" t="s">
        <v>821</v>
      </c>
      <c r="B4387" s="8" t="s">
        <v>851</v>
      </c>
      <c r="C4387" s="17">
        <v>2017</v>
      </c>
      <c r="D4387" s="9">
        <v>11.336988701418178</v>
      </c>
      <c r="E4387" s="9">
        <v>12.106268882090879</v>
      </c>
      <c r="F4387" s="9">
        <v>12.87849271992944</v>
      </c>
      <c r="G4387" s="9"/>
      <c r="H4387" s="9"/>
      <c r="I4387" s="9"/>
    </row>
    <row r="4388" spans="1:9" x14ac:dyDescent="0.25">
      <c r="A4388" s="7" t="s">
        <v>821</v>
      </c>
      <c r="B4388" s="8" t="s">
        <v>851</v>
      </c>
      <c r="C4388" s="17">
        <v>2018</v>
      </c>
      <c r="D4388" s="9">
        <v>11.903542459095936</v>
      </c>
      <c r="E4388" s="9">
        <v>12.726859192514048</v>
      </c>
      <c r="F4388" s="9">
        <v>13.638293029280204</v>
      </c>
      <c r="G4388" s="9"/>
      <c r="H4388" s="9"/>
      <c r="I4388" s="9"/>
    </row>
    <row r="4389" spans="1:9" x14ac:dyDescent="0.25">
      <c r="A4389" s="10" t="s">
        <v>821</v>
      </c>
      <c r="B4389" s="11" t="s">
        <v>851</v>
      </c>
      <c r="C4389" s="18">
        <v>2019</v>
      </c>
      <c r="D4389" s="12">
        <v>22.562085154605796</v>
      </c>
      <c r="E4389" s="12">
        <v>23.257730572734605</v>
      </c>
      <c r="F4389" s="12">
        <v>24.808037902303546</v>
      </c>
      <c r="G4389" s="12"/>
      <c r="H4389" s="12"/>
      <c r="I4389" s="12"/>
    </row>
    <row r="4390" spans="1:9" x14ac:dyDescent="0.25">
      <c r="A4390" s="10" t="s">
        <v>821</v>
      </c>
      <c r="B4390" s="11" t="s">
        <v>851</v>
      </c>
      <c r="C4390" s="18">
        <v>2020</v>
      </c>
      <c r="D4390" s="12">
        <v>12.797727272727272</v>
      </c>
      <c r="E4390" s="12">
        <v>13.67905102954342</v>
      </c>
      <c r="F4390" s="12">
        <v>14.153427638737758</v>
      </c>
      <c r="G4390" s="12"/>
      <c r="H4390" s="12"/>
      <c r="I4390" s="12"/>
    </row>
    <row r="4391" spans="1:9" x14ac:dyDescent="0.25">
      <c r="A4391" s="10" t="s">
        <v>821</v>
      </c>
      <c r="B4391" s="11" t="s">
        <v>852</v>
      </c>
      <c r="C4391" s="18">
        <v>2019</v>
      </c>
      <c r="D4391" s="12">
        <v>23.844888611284613</v>
      </c>
      <c r="E4391" s="12">
        <v>23.276607716751851</v>
      </c>
      <c r="F4391" s="12">
        <v>22.572369833982357</v>
      </c>
      <c r="G4391" s="12">
        <v>23.844326854228882</v>
      </c>
      <c r="H4391" s="12">
        <v>22.787351880473981</v>
      </c>
      <c r="I4391" s="12">
        <v>46.988613529805761</v>
      </c>
    </row>
    <row r="4392" spans="1:9" x14ac:dyDescent="0.25">
      <c r="A4392" s="10" t="s">
        <v>821</v>
      </c>
      <c r="B4392" s="11" t="s">
        <v>852</v>
      </c>
      <c r="C4392" s="18">
        <v>2020</v>
      </c>
      <c r="D4392" s="12">
        <v>13.4328231292517</v>
      </c>
      <c r="E4392" s="12">
        <v>13.021960994477713</v>
      </c>
      <c r="F4392" s="12">
        <v>12.737537911190605</v>
      </c>
      <c r="G4392" s="12">
        <v>13.039681212729198</v>
      </c>
      <c r="H4392" s="12">
        <v>12.740791833356324</v>
      </c>
      <c r="I4392" s="12">
        <v>24.893360160965795</v>
      </c>
    </row>
    <row r="4393" spans="1:9" x14ac:dyDescent="0.25">
      <c r="A4393" s="7" t="s">
        <v>821</v>
      </c>
      <c r="B4393" s="8" t="s">
        <v>853</v>
      </c>
      <c r="C4393" s="17">
        <v>2015</v>
      </c>
      <c r="D4393" s="9">
        <v>45.709174301407565</v>
      </c>
      <c r="E4393" s="9">
        <v>59.172483967355873</v>
      </c>
      <c r="F4393" s="9">
        <v>15.027364141494575</v>
      </c>
      <c r="G4393" s="9"/>
      <c r="H4393" s="9"/>
      <c r="I4393" s="9"/>
    </row>
    <row r="4394" spans="1:9" x14ac:dyDescent="0.25">
      <c r="A4394" s="7" t="s">
        <v>821</v>
      </c>
      <c r="B4394" s="8" t="s">
        <v>853</v>
      </c>
      <c r="C4394" s="17">
        <v>2016</v>
      </c>
      <c r="D4394" s="9">
        <v>43.657015468495281</v>
      </c>
      <c r="E4394" s="9">
        <v>55.950702787588902</v>
      </c>
      <c r="F4394" s="9">
        <v>14.810355389109377</v>
      </c>
      <c r="G4394" s="9"/>
      <c r="H4394" s="9"/>
      <c r="I4394" s="9"/>
    </row>
    <row r="4395" spans="1:9" x14ac:dyDescent="0.25">
      <c r="A4395" s="7" t="s">
        <v>821</v>
      </c>
      <c r="B4395" s="8" t="s">
        <v>853</v>
      </c>
      <c r="C4395" s="17">
        <v>2017</v>
      </c>
      <c r="D4395" s="9">
        <v>43.271425202859135</v>
      </c>
      <c r="E4395" s="9">
        <v>52.679660923480597</v>
      </c>
      <c r="F4395" s="9">
        <v>13.90186325116297</v>
      </c>
      <c r="G4395" s="9"/>
      <c r="H4395" s="9"/>
      <c r="I4395" s="9">
        <v>48.571428571428569</v>
      </c>
    </row>
    <row r="4396" spans="1:9" x14ac:dyDescent="0.25">
      <c r="A4396" s="7" t="s">
        <v>821</v>
      </c>
      <c r="B4396" s="8" t="s">
        <v>853</v>
      </c>
      <c r="C4396" s="17">
        <v>2018</v>
      </c>
      <c r="D4396" s="9">
        <v>14.242381251702161</v>
      </c>
      <c r="E4396" s="9">
        <v>12.407039965090547</v>
      </c>
      <c r="F4396" s="9">
        <v>14.453195773760292</v>
      </c>
      <c r="G4396" s="9"/>
      <c r="H4396" s="9"/>
      <c r="I4396" s="9"/>
    </row>
    <row r="4397" spans="1:9" x14ac:dyDescent="0.25">
      <c r="A4397" s="10" t="s">
        <v>821</v>
      </c>
      <c r="B4397" s="11" t="s">
        <v>853</v>
      </c>
      <c r="C4397" s="18">
        <v>2019</v>
      </c>
      <c r="D4397" s="12">
        <v>40.214557765552264</v>
      </c>
      <c r="E4397" s="12">
        <v>33.467755803955285</v>
      </c>
      <c r="F4397" s="12"/>
      <c r="G4397" s="12"/>
      <c r="H4397" s="12"/>
      <c r="I4397" s="12"/>
    </row>
    <row r="4398" spans="1:9" x14ac:dyDescent="0.25">
      <c r="A4398" s="10" t="s">
        <v>821</v>
      </c>
      <c r="B4398" s="11" t="s">
        <v>853</v>
      </c>
      <c r="C4398" s="18">
        <v>2020</v>
      </c>
      <c r="D4398" s="12">
        <v>10.904761904761905</v>
      </c>
      <c r="E4398" s="12">
        <v>12.050925925925926</v>
      </c>
      <c r="F4398" s="12">
        <v>16</v>
      </c>
      <c r="G4398" s="12"/>
      <c r="H4398" s="12"/>
      <c r="I4398" s="12"/>
    </row>
    <row r="4399" spans="1:9" x14ac:dyDescent="0.25">
      <c r="A4399" s="7" t="s">
        <v>821</v>
      </c>
      <c r="B4399" s="8" t="s">
        <v>854</v>
      </c>
      <c r="C4399" s="17">
        <v>2015</v>
      </c>
      <c r="D4399" s="9">
        <v>16.245428053803689</v>
      </c>
      <c r="E4399" s="9">
        <v>13.268855956709979</v>
      </c>
      <c r="F4399" s="9">
        <v>16.42637728116706</v>
      </c>
      <c r="G4399" s="9">
        <v>13.4375</v>
      </c>
      <c r="H4399" s="9"/>
      <c r="I4399" s="9"/>
    </row>
    <row r="4400" spans="1:9" x14ac:dyDescent="0.25">
      <c r="A4400" s="7" t="s">
        <v>821</v>
      </c>
      <c r="B4400" s="8" t="s">
        <v>854</v>
      </c>
      <c r="C4400" s="17">
        <v>2016</v>
      </c>
      <c r="D4400" s="9">
        <v>15.761938344335007</v>
      </c>
      <c r="E4400" s="9">
        <v>12.962655161526399</v>
      </c>
      <c r="F4400" s="9">
        <v>15.626167856687866</v>
      </c>
      <c r="G4400" s="9">
        <v>15</v>
      </c>
      <c r="H4400" s="9"/>
      <c r="I4400" s="9"/>
    </row>
    <row r="4401" spans="1:9" x14ac:dyDescent="0.25">
      <c r="A4401" s="7" t="s">
        <v>821</v>
      </c>
      <c r="B4401" s="8" t="s">
        <v>854</v>
      </c>
      <c r="C4401" s="17">
        <v>2017</v>
      </c>
      <c r="D4401" s="9">
        <v>15.350309347787189</v>
      </c>
      <c r="E4401" s="9">
        <v>12.612965080656089</v>
      </c>
      <c r="F4401" s="9">
        <v>15.198314807741982</v>
      </c>
      <c r="G4401" s="9">
        <v>15.854166666666666</v>
      </c>
      <c r="H4401" s="9"/>
      <c r="I4401" s="9"/>
    </row>
    <row r="4402" spans="1:9" x14ac:dyDescent="0.25">
      <c r="A4402" s="7" t="s">
        <v>821</v>
      </c>
      <c r="B4402" s="8" t="s">
        <v>854</v>
      </c>
      <c r="C4402" s="17">
        <v>2018</v>
      </c>
      <c r="D4402" s="9">
        <v>16.175330033003302</v>
      </c>
      <c r="E4402" s="9">
        <v>12.601316105778613</v>
      </c>
      <c r="F4402" s="9">
        <v>15.143686134994722</v>
      </c>
      <c r="G4402" s="9">
        <v>13.5</v>
      </c>
      <c r="H4402" s="9"/>
      <c r="I4402" s="9"/>
    </row>
    <row r="4403" spans="1:9" x14ac:dyDescent="0.25">
      <c r="A4403" s="10" t="s">
        <v>821</v>
      </c>
      <c r="B4403" s="11" t="s">
        <v>854</v>
      </c>
      <c r="C4403" s="18">
        <v>2019</v>
      </c>
      <c r="D4403" s="12">
        <v>29.221528861154447</v>
      </c>
      <c r="E4403" s="12">
        <v>22.367004241322601</v>
      </c>
      <c r="F4403" s="12">
        <v>26.878641713293458</v>
      </c>
      <c r="G4403" s="12">
        <v>23.384615384615383</v>
      </c>
      <c r="H4403" s="12"/>
      <c r="I4403" s="12"/>
    </row>
    <row r="4404" spans="1:9" x14ac:dyDescent="0.25">
      <c r="A4404" s="10" t="s">
        <v>821</v>
      </c>
      <c r="B4404" s="11" t="s">
        <v>854</v>
      </c>
      <c r="C4404" s="18">
        <v>2020</v>
      </c>
      <c r="D4404" s="12">
        <v>16.176767676767678</v>
      </c>
      <c r="E4404" s="12">
        <v>13.097067448680352</v>
      </c>
      <c r="F4404" s="12">
        <v>15.70691823899371</v>
      </c>
      <c r="G4404" s="12">
        <v>20.333333333333332</v>
      </c>
      <c r="H4404" s="12"/>
      <c r="I4404" s="12"/>
    </row>
    <row r="4405" spans="1:9" x14ac:dyDescent="0.25">
      <c r="A4405" s="7" t="s">
        <v>821</v>
      </c>
      <c r="B4405" s="8" t="s">
        <v>855</v>
      </c>
      <c r="C4405" s="17">
        <v>2015</v>
      </c>
      <c r="D4405" s="9">
        <v>15.165739168027477</v>
      </c>
      <c r="E4405" s="9">
        <v>13.137744751729045</v>
      </c>
      <c r="F4405" s="9">
        <v>13.653207299321394</v>
      </c>
      <c r="G4405" s="9">
        <v>10</v>
      </c>
      <c r="H4405" s="9"/>
      <c r="I4405" s="9"/>
    </row>
    <row r="4406" spans="1:9" x14ac:dyDescent="0.25">
      <c r="A4406" s="7" t="s">
        <v>821</v>
      </c>
      <c r="B4406" s="8" t="s">
        <v>855</v>
      </c>
      <c r="C4406" s="17">
        <v>2016</v>
      </c>
      <c r="D4406" s="9">
        <v>14.320215762861087</v>
      </c>
      <c r="E4406" s="9">
        <v>12.662286805722152</v>
      </c>
      <c r="F4406" s="9">
        <v>13.241708069821769</v>
      </c>
      <c r="G4406" s="9">
        <v>7.5</v>
      </c>
      <c r="H4406" s="9"/>
      <c r="I4406" s="9"/>
    </row>
    <row r="4407" spans="1:9" x14ac:dyDescent="0.25">
      <c r="A4407" s="7" t="s">
        <v>821</v>
      </c>
      <c r="B4407" s="8" t="s">
        <v>855</v>
      </c>
      <c r="C4407" s="17">
        <v>2017</v>
      </c>
      <c r="D4407" s="9">
        <v>13.493307223689824</v>
      </c>
      <c r="E4407" s="9">
        <v>12.418610529524949</v>
      </c>
      <c r="F4407" s="9">
        <v>12.465969268262604</v>
      </c>
      <c r="G4407" s="9"/>
      <c r="H4407" s="9"/>
      <c r="I4407" s="9"/>
    </row>
    <row r="4408" spans="1:9" x14ac:dyDescent="0.25">
      <c r="A4408" s="7" t="s">
        <v>821</v>
      </c>
      <c r="B4408" s="8" t="s">
        <v>855</v>
      </c>
      <c r="C4408" s="17">
        <v>2018</v>
      </c>
      <c r="D4408" s="9">
        <v>13.909472152181431</v>
      </c>
      <c r="E4408" s="9">
        <v>12.678101682621255</v>
      </c>
      <c r="F4408" s="9">
        <v>12.909009651813889</v>
      </c>
      <c r="G4408" s="9"/>
      <c r="H4408" s="9"/>
      <c r="I4408" s="9"/>
    </row>
    <row r="4409" spans="1:9" x14ac:dyDescent="0.25">
      <c r="A4409" s="10" t="s">
        <v>821</v>
      </c>
      <c r="B4409" s="11" t="s">
        <v>855</v>
      </c>
      <c r="C4409" s="18">
        <v>2019</v>
      </c>
      <c r="D4409" s="12">
        <v>24.885136543673131</v>
      </c>
      <c r="E4409" s="12">
        <v>23.135974248481386</v>
      </c>
      <c r="F4409" s="12">
        <v>22.856299212598426</v>
      </c>
      <c r="G4409" s="12">
        <v>6.0606060606060608E-2</v>
      </c>
      <c r="H4409" s="12"/>
      <c r="I4409" s="12"/>
    </row>
    <row r="4410" spans="1:9" x14ac:dyDescent="0.25">
      <c r="A4410" s="10" t="s">
        <v>821</v>
      </c>
      <c r="B4410" s="11" t="s">
        <v>855</v>
      </c>
      <c r="C4410" s="18">
        <v>2020</v>
      </c>
      <c r="D4410" s="12">
        <v>14.740489130434783</v>
      </c>
      <c r="E4410" s="12">
        <v>13.919211822660099</v>
      </c>
      <c r="F4410" s="12">
        <v>13.703937007874016</v>
      </c>
      <c r="G4410" s="12">
        <v>0.25</v>
      </c>
      <c r="H4410" s="12"/>
      <c r="I4410" s="12"/>
    </row>
    <row r="4411" spans="1:9" x14ac:dyDescent="0.25">
      <c r="A4411" s="7" t="s">
        <v>821</v>
      </c>
      <c r="B4411" s="8" t="s">
        <v>856</v>
      </c>
      <c r="C4411" s="17">
        <v>2015</v>
      </c>
      <c r="D4411" s="9">
        <v>27.689928889430035</v>
      </c>
      <c r="E4411" s="9">
        <v>28.931258167061735</v>
      </c>
      <c r="F4411" s="9">
        <v>28.989454356739699</v>
      </c>
      <c r="G4411" s="9">
        <v>47.820512820512818</v>
      </c>
      <c r="H4411" s="9"/>
      <c r="I4411" s="9">
        <v>10.416666666666666</v>
      </c>
    </row>
    <row r="4412" spans="1:9" x14ac:dyDescent="0.25">
      <c r="A4412" s="7" t="s">
        <v>821</v>
      </c>
      <c r="B4412" s="8" t="s">
        <v>856</v>
      </c>
      <c r="C4412" s="17">
        <v>2016</v>
      </c>
      <c r="D4412" s="9">
        <v>25.327442687047739</v>
      </c>
      <c r="E4412" s="9">
        <v>25.887114053450333</v>
      </c>
      <c r="F4412" s="9">
        <v>25.380973318013581</v>
      </c>
      <c r="G4412" s="9"/>
      <c r="H4412" s="9"/>
      <c r="I4412" s="9">
        <v>10.416666666666666</v>
      </c>
    </row>
    <row r="4413" spans="1:9" x14ac:dyDescent="0.25">
      <c r="A4413" s="7" t="s">
        <v>821</v>
      </c>
      <c r="B4413" s="8" t="s">
        <v>856</v>
      </c>
      <c r="C4413" s="17">
        <v>2017</v>
      </c>
      <c r="D4413" s="9">
        <v>24.939769019444704</v>
      </c>
      <c r="E4413" s="9">
        <v>25.618684173088184</v>
      </c>
      <c r="F4413" s="9">
        <v>24.406382583384222</v>
      </c>
      <c r="G4413" s="9"/>
      <c r="H4413" s="9"/>
      <c r="I4413" s="9">
        <v>16.416666666666668</v>
      </c>
    </row>
    <row r="4414" spans="1:9" x14ac:dyDescent="0.25">
      <c r="A4414" s="7" t="s">
        <v>821</v>
      </c>
      <c r="B4414" s="8" t="s">
        <v>856</v>
      </c>
      <c r="C4414" s="17">
        <v>2018</v>
      </c>
      <c r="D4414" s="9">
        <v>13.577260252234296</v>
      </c>
      <c r="E4414" s="9">
        <v>13.880469107957149</v>
      </c>
      <c r="F4414" s="9">
        <v>14.945264263997688</v>
      </c>
      <c r="G4414" s="9">
        <v>49.696969696969695</v>
      </c>
      <c r="H4414" s="9"/>
      <c r="I4414" s="9">
        <v>19.333333333333332</v>
      </c>
    </row>
    <row r="4415" spans="1:9" x14ac:dyDescent="0.25">
      <c r="A4415" s="10" t="s">
        <v>821</v>
      </c>
      <c r="B4415" s="11" t="s">
        <v>856</v>
      </c>
      <c r="C4415" s="18">
        <v>2019</v>
      </c>
      <c r="D4415" s="12">
        <v>21.60226645281729</v>
      </c>
      <c r="E4415" s="12">
        <v>24.070162727164746</v>
      </c>
      <c r="F4415" s="12">
        <v>25.592026678222204</v>
      </c>
      <c r="G4415" s="12">
        <v>30.138384470882905</v>
      </c>
      <c r="H4415" s="12"/>
      <c r="I4415" s="12">
        <v>41.07692307692308</v>
      </c>
    </row>
    <row r="4416" spans="1:9" x14ac:dyDescent="0.25">
      <c r="A4416" s="10" t="s">
        <v>821</v>
      </c>
      <c r="B4416" s="11" t="s">
        <v>856</v>
      </c>
      <c r="C4416" s="18">
        <v>2020</v>
      </c>
      <c r="D4416" s="12">
        <v>14.155672268907564</v>
      </c>
      <c r="E4416" s="12">
        <v>14.292071978972436</v>
      </c>
      <c r="F4416" s="12">
        <v>15.033256654617155</v>
      </c>
      <c r="G4416" s="12">
        <v>8.116504854368932</v>
      </c>
      <c r="H4416" s="12"/>
      <c r="I4416" s="12">
        <v>29</v>
      </c>
    </row>
    <row r="4417" spans="1:9" x14ac:dyDescent="0.25">
      <c r="A4417" s="7" t="s">
        <v>821</v>
      </c>
      <c r="B4417" s="8" t="s">
        <v>857</v>
      </c>
      <c r="C4417" s="17">
        <v>2015</v>
      </c>
      <c r="D4417" s="9">
        <v>15.384392716547504</v>
      </c>
      <c r="E4417" s="9">
        <v>14.22719874336107</v>
      </c>
      <c r="F4417" s="9">
        <v>15.757887574580321</v>
      </c>
      <c r="G4417" s="9">
        <v>21.111950549450547</v>
      </c>
      <c r="H4417" s="9">
        <v>33.5</v>
      </c>
      <c r="I4417" s="9"/>
    </row>
    <row r="4418" spans="1:9" x14ac:dyDescent="0.25">
      <c r="A4418" s="7" t="s">
        <v>821</v>
      </c>
      <c r="B4418" s="8" t="s">
        <v>857</v>
      </c>
      <c r="C4418" s="17">
        <v>2016</v>
      </c>
      <c r="D4418" s="9">
        <v>13.822990482957726</v>
      </c>
      <c r="E4418" s="9">
        <v>12.863001606969911</v>
      </c>
      <c r="F4418" s="9">
        <v>14.183404844169795</v>
      </c>
      <c r="G4418" s="9">
        <v>16.983205128205128</v>
      </c>
      <c r="H4418" s="9">
        <v>23.111111111111111</v>
      </c>
      <c r="I4418" s="9"/>
    </row>
    <row r="4419" spans="1:9" x14ac:dyDescent="0.25">
      <c r="A4419" s="7" t="s">
        <v>821</v>
      </c>
      <c r="B4419" s="8" t="s">
        <v>857</v>
      </c>
      <c r="C4419" s="17">
        <v>2017</v>
      </c>
      <c r="D4419" s="9">
        <v>13.872282107669335</v>
      </c>
      <c r="E4419" s="9">
        <v>13.098926783689466</v>
      </c>
      <c r="F4419" s="9">
        <v>14.514566776911613</v>
      </c>
      <c r="G4419" s="9">
        <v>18.6807440925088</v>
      </c>
      <c r="H4419" s="9">
        <v>17.347222222222225</v>
      </c>
      <c r="I4419" s="9"/>
    </row>
    <row r="4420" spans="1:9" x14ac:dyDescent="0.25">
      <c r="A4420" s="7" t="s">
        <v>821</v>
      </c>
      <c r="B4420" s="8" t="s">
        <v>857</v>
      </c>
      <c r="C4420" s="17">
        <v>2018</v>
      </c>
      <c r="D4420" s="9">
        <v>14.170329314493506</v>
      </c>
      <c r="E4420" s="9">
        <v>13.208131753735785</v>
      </c>
      <c r="F4420" s="9">
        <v>14.840794371576086</v>
      </c>
      <c r="G4420" s="9">
        <v>20.333333333333336</v>
      </c>
      <c r="H4420" s="9">
        <v>16.791666666666668</v>
      </c>
      <c r="I4420" s="9"/>
    </row>
    <row r="4421" spans="1:9" x14ac:dyDescent="0.25">
      <c r="A4421" s="10" t="s">
        <v>821</v>
      </c>
      <c r="B4421" s="11" t="s">
        <v>857</v>
      </c>
      <c r="C4421" s="18">
        <v>2019</v>
      </c>
      <c r="D4421" s="12">
        <v>25.901713303614589</v>
      </c>
      <c r="E4421" s="12">
        <v>24.177503479967129</v>
      </c>
      <c r="F4421" s="12">
        <v>26.540334356468097</v>
      </c>
      <c r="G4421" s="12">
        <v>36.422018348623851</v>
      </c>
      <c r="H4421" s="12">
        <v>26.7</v>
      </c>
      <c r="I4421" s="12"/>
    </row>
    <row r="4422" spans="1:9" x14ac:dyDescent="0.25">
      <c r="A4422" s="10" t="s">
        <v>821</v>
      </c>
      <c r="B4422" s="11" t="s">
        <v>857</v>
      </c>
      <c r="C4422" s="18">
        <v>2020</v>
      </c>
      <c r="D4422" s="12">
        <v>14.975312934631432</v>
      </c>
      <c r="E4422" s="12">
        <v>14.291081839775426</v>
      </c>
      <c r="F4422" s="12">
        <v>15.28665785997358</v>
      </c>
      <c r="G4422" s="12">
        <v>22.48076923076923</v>
      </c>
      <c r="H4422" s="12"/>
      <c r="I4422" s="12"/>
    </row>
    <row r="4423" spans="1:9" x14ac:dyDescent="0.25">
      <c r="A4423" s="7" t="s">
        <v>858</v>
      </c>
      <c r="B4423" s="8" t="s">
        <v>859</v>
      </c>
      <c r="C4423" s="17">
        <v>2015</v>
      </c>
      <c r="D4423" s="9">
        <v>22.597497838001598</v>
      </c>
      <c r="E4423" s="9"/>
      <c r="F4423" s="9"/>
      <c r="G4423" s="9"/>
      <c r="H4423" s="9"/>
      <c r="I4423" s="9"/>
    </row>
    <row r="4424" spans="1:9" x14ac:dyDescent="0.25">
      <c r="A4424" s="7" t="s">
        <v>858</v>
      </c>
      <c r="B4424" s="8" t="s">
        <v>859</v>
      </c>
      <c r="C4424" s="17">
        <v>2016</v>
      </c>
      <c r="D4424" s="9">
        <v>14.43983447066843</v>
      </c>
      <c r="E4424" s="9"/>
      <c r="F4424" s="9"/>
      <c r="G4424" s="9"/>
      <c r="H4424" s="9"/>
      <c r="I4424" s="9"/>
    </row>
    <row r="4425" spans="1:9" x14ac:dyDescent="0.25">
      <c r="A4425" s="7" t="s">
        <v>858</v>
      </c>
      <c r="B4425" s="8" t="s">
        <v>859</v>
      </c>
      <c r="C4425" s="17">
        <v>2017</v>
      </c>
      <c r="D4425" s="9">
        <v>11.349472686641747</v>
      </c>
      <c r="E4425" s="9"/>
      <c r="F4425" s="9"/>
      <c r="G4425" s="9"/>
      <c r="H4425" s="9"/>
      <c r="I4425" s="9"/>
    </row>
    <row r="4426" spans="1:9" x14ac:dyDescent="0.25">
      <c r="A4426" s="7" t="s">
        <v>858</v>
      </c>
      <c r="B4426" s="8" t="s">
        <v>859</v>
      </c>
      <c r="C4426" s="17">
        <v>2018</v>
      </c>
      <c r="D4426" s="9">
        <v>11.788660437420026</v>
      </c>
      <c r="E4426" s="9"/>
      <c r="F4426" s="9"/>
      <c r="G4426" s="9"/>
      <c r="H4426" s="9"/>
      <c r="I4426" s="9"/>
    </row>
    <row r="4427" spans="1:9" x14ac:dyDescent="0.25">
      <c r="A4427" s="10" t="s">
        <v>858</v>
      </c>
      <c r="B4427" s="11" t="s">
        <v>859</v>
      </c>
      <c r="C4427" s="18">
        <v>2019</v>
      </c>
      <c r="D4427" s="12">
        <v>13.543756145526057</v>
      </c>
      <c r="E4427" s="12">
        <v>0</v>
      </c>
      <c r="F4427" s="12"/>
      <c r="G4427" s="12"/>
      <c r="H4427" s="12"/>
      <c r="I4427" s="12"/>
    </row>
    <row r="4428" spans="1:9" x14ac:dyDescent="0.25">
      <c r="A4428" s="7" t="s">
        <v>858</v>
      </c>
      <c r="B4428" s="8" t="s">
        <v>860</v>
      </c>
      <c r="C4428" s="17">
        <v>2015</v>
      </c>
      <c r="D4428" s="9">
        <v>19.613695407449189</v>
      </c>
      <c r="E4428" s="9">
        <v>19.479560820518859</v>
      </c>
      <c r="F4428" s="9">
        <v>20</v>
      </c>
      <c r="G4428" s="9"/>
      <c r="H4428" s="9"/>
      <c r="I4428" s="9"/>
    </row>
    <row r="4429" spans="1:9" x14ac:dyDescent="0.25">
      <c r="A4429" s="7" t="s">
        <v>858</v>
      </c>
      <c r="B4429" s="8" t="s">
        <v>860</v>
      </c>
      <c r="C4429" s="17">
        <v>2016</v>
      </c>
      <c r="D4429" s="9">
        <v>19.583025654754348</v>
      </c>
      <c r="E4429" s="9">
        <v>19.790026246719162</v>
      </c>
      <c r="F4429" s="9">
        <v>20</v>
      </c>
      <c r="G4429" s="9"/>
      <c r="H4429" s="9"/>
      <c r="I4429" s="9"/>
    </row>
    <row r="4430" spans="1:9" x14ac:dyDescent="0.25">
      <c r="A4430" s="7" t="s">
        <v>858</v>
      </c>
      <c r="B4430" s="8" t="s">
        <v>860</v>
      </c>
      <c r="C4430" s="17">
        <v>2017</v>
      </c>
      <c r="D4430" s="9">
        <v>19.532663375056757</v>
      </c>
      <c r="E4430" s="9">
        <v>19.793678385611525</v>
      </c>
      <c r="F4430" s="9">
        <v>20</v>
      </c>
      <c r="G4430" s="9"/>
      <c r="H4430" s="9"/>
      <c r="I4430" s="9"/>
    </row>
    <row r="4431" spans="1:9" x14ac:dyDescent="0.25">
      <c r="A4431" s="7" t="s">
        <v>858</v>
      </c>
      <c r="B4431" s="8" t="s">
        <v>860</v>
      </c>
      <c r="C4431" s="17">
        <v>2018</v>
      </c>
      <c r="D4431" s="9">
        <v>19.570889726882122</v>
      </c>
      <c r="E4431" s="9">
        <v>19.611255003292843</v>
      </c>
      <c r="F4431" s="9">
        <v>20</v>
      </c>
      <c r="G4431" s="9"/>
      <c r="H4431" s="9"/>
      <c r="I4431" s="9"/>
    </row>
    <row r="4432" spans="1:9" x14ac:dyDescent="0.25">
      <c r="A4432" s="10" t="s">
        <v>858</v>
      </c>
      <c r="B4432" s="11" t="s">
        <v>860</v>
      </c>
      <c r="C4432" s="18">
        <v>2019</v>
      </c>
      <c r="D4432" s="12">
        <v>19.095128793675084</v>
      </c>
      <c r="E4432" s="12">
        <v>19.13150684931507</v>
      </c>
      <c r="F4432" s="12">
        <v>19.636363636363637</v>
      </c>
      <c r="G4432" s="12"/>
      <c r="H4432" s="12"/>
      <c r="I4432" s="12"/>
    </row>
    <row r="4433" spans="1:9" x14ac:dyDescent="0.25">
      <c r="A4433" s="7" t="s">
        <v>858</v>
      </c>
      <c r="B4433" s="8" t="s">
        <v>861</v>
      </c>
      <c r="C4433" s="17">
        <v>2015</v>
      </c>
      <c r="D4433" s="9">
        <v>10.365666040629115</v>
      </c>
      <c r="E4433" s="9">
        <v>14</v>
      </c>
      <c r="F4433" s="9"/>
      <c r="G4433" s="9"/>
      <c r="H4433" s="9"/>
      <c r="I4433" s="9"/>
    </row>
    <row r="4434" spans="1:9" x14ac:dyDescent="0.25">
      <c r="A4434" s="7" t="s">
        <v>858</v>
      </c>
      <c r="B4434" s="8" t="s">
        <v>861</v>
      </c>
      <c r="C4434" s="17">
        <v>2016</v>
      </c>
      <c r="D4434" s="9">
        <v>9.613444307161549</v>
      </c>
      <c r="E4434" s="9">
        <v>11.636363636363637</v>
      </c>
      <c r="F4434" s="9"/>
      <c r="G4434" s="9"/>
      <c r="H4434" s="9"/>
      <c r="I4434" s="9"/>
    </row>
    <row r="4435" spans="1:9" x14ac:dyDescent="0.25">
      <c r="A4435" s="7" t="s">
        <v>858</v>
      </c>
      <c r="B4435" s="8" t="s">
        <v>861</v>
      </c>
      <c r="C4435" s="17">
        <v>2017</v>
      </c>
      <c r="D4435" s="9">
        <v>9.8667114695340494</v>
      </c>
      <c r="E4435" s="9">
        <v>12</v>
      </c>
      <c r="F4435" s="9"/>
      <c r="G4435" s="9"/>
      <c r="H4435" s="9"/>
      <c r="I4435" s="9"/>
    </row>
    <row r="4436" spans="1:9" x14ac:dyDescent="0.25">
      <c r="A4436" s="7" t="s">
        <v>858</v>
      </c>
      <c r="B4436" s="8" t="s">
        <v>861</v>
      </c>
      <c r="C4436" s="17">
        <v>2018</v>
      </c>
      <c r="D4436" s="9">
        <v>9.5833333333333321</v>
      </c>
      <c r="E4436" s="9">
        <v>12</v>
      </c>
      <c r="F4436" s="9"/>
      <c r="G4436" s="9"/>
      <c r="H4436" s="9"/>
      <c r="I4436" s="9"/>
    </row>
    <row r="4437" spans="1:9" x14ac:dyDescent="0.25">
      <c r="A4437" s="10" t="s">
        <v>858</v>
      </c>
      <c r="B4437" s="11" t="s">
        <v>861</v>
      </c>
      <c r="C4437" s="18">
        <v>2019</v>
      </c>
      <c r="D4437" s="12">
        <v>10.582010582010582</v>
      </c>
      <c r="E4437" s="12">
        <v>12</v>
      </c>
      <c r="F4437" s="12"/>
      <c r="G4437" s="12"/>
      <c r="H4437" s="12"/>
      <c r="I4437" s="12"/>
    </row>
    <row r="4438" spans="1:9" x14ac:dyDescent="0.25">
      <c r="A4438" s="10" t="s">
        <v>858</v>
      </c>
      <c r="B4438" s="11" t="s">
        <v>858</v>
      </c>
      <c r="C4438" s="18">
        <v>2019</v>
      </c>
      <c r="D4438" s="12">
        <v>18.097632058287797</v>
      </c>
      <c r="E4438" s="12">
        <v>18.992552471225459</v>
      </c>
      <c r="F4438" s="12">
        <v>19.636363636363637</v>
      </c>
      <c r="G4438" s="12"/>
      <c r="H4438" s="12"/>
      <c r="I4438" s="12"/>
    </row>
    <row r="4439" spans="1:9" x14ac:dyDescent="0.25">
      <c r="A4439" s="7" t="s">
        <v>862</v>
      </c>
      <c r="B4439" s="8" t="s">
        <v>863</v>
      </c>
      <c r="C4439" s="17">
        <v>2015</v>
      </c>
      <c r="D4439" s="9">
        <v>9.9975543768759518</v>
      </c>
      <c r="E4439" s="9"/>
      <c r="F4439" s="9"/>
      <c r="G4439" s="9"/>
      <c r="H4439" s="9"/>
      <c r="I4439" s="9"/>
    </row>
    <row r="4440" spans="1:9" x14ac:dyDescent="0.25">
      <c r="A4440" s="7" t="s">
        <v>862</v>
      </c>
      <c r="B4440" s="8" t="s">
        <v>863</v>
      </c>
      <c r="C4440" s="17">
        <v>2016</v>
      </c>
      <c r="D4440" s="9">
        <v>10</v>
      </c>
      <c r="E4440" s="9"/>
      <c r="F4440" s="9"/>
      <c r="G4440" s="9"/>
      <c r="H4440" s="9"/>
      <c r="I4440" s="9"/>
    </row>
    <row r="4441" spans="1:9" x14ac:dyDescent="0.25">
      <c r="A4441" s="7" t="s">
        <v>862</v>
      </c>
      <c r="B4441" s="8" t="s">
        <v>863</v>
      </c>
      <c r="C4441" s="17">
        <v>2017</v>
      </c>
      <c r="D4441" s="9">
        <v>10</v>
      </c>
      <c r="E4441" s="9"/>
      <c r="F4441" s="9"/>
      <c r="G4441" s="9"/>
      <c r="H4441" s="9"/>
      <c r="I4441" s="9"/>
    </row>
    <row r="4442" spans="1:9" x14ac:dyDescent="0.25">
      <c r="A4442" s="7" t="s">
        <v>862</v>
      </c>
      <c r="B4442" s="8" t="s">
        <v>863</v>
      </c>
      <c r="C4442" s="17">
        <v>2018</v>
      </c>
      <c r="D4442" s="9">
        <v>10</v>
      </c>
      <c r="E4442" s="9"/>
      <c r="F4442" s="9"/>
      <c r="G4442" s="9"/>
      <c r="H4442" s="9"/>
      <c r="I4442" s="9"/>
    </row>
    <row r="4443" spans="1:9" x14ac:dyDescent="0.25">
      <c r="A4443" s="7" t="s">
        <v>862</v>
      </c>
      <c r="B4443" s="8" t="s">
        <v>864</v>
      </c>
      <c r="C4443" s="17">
        <v>2015</v>
      </c>
      <c r="D4443" s="9">
        <v>18.669640815292709</v>
      </c>
      <c r="E4443" s="9">
        <v>18.161405868326778</v>
      </c>
      <c r="F4443" s="9">
        <v>17.311637047163362</v>
      </c>
      <c r="G4443" s="9"/>
      <c r="H4443" s="9"/>
      <c r="I4443" s="9"/>
    </row>
    <row r="4444" spans="1:9" x14ac:dyDescent="0.25">
      <c r="A4444" s="7" t="s">
        <v>862</v>
      </c>
      <c r="B4444" s="8" t="s">
        <v>864</v>
      </c>
      <c r="C4444" s="17">
        <v>2016</v>
      </c>
      <c r="D4444" s="9">
        <v>18.647701116376926</v>
      </c>
      <c r="E4444" s="9">
        <v>17.402548857508332</v>
      </c>
      <c r="F4444" s="9">
        <v>14.941216524743922</v>
      </c>
      <c r="G4444" s="9"/>
      <c r="H4444" s="9"/>
      <c r="I4444" s="9"/>
    </row>
    <row r="4445" spans="1:9" x14ac:dyDescent="0.25">
      <c r="A4445" s="7" t="s">
        <v>862</v>
      </c>
      <c r="B4445" s="8" t="s">
        <v>864</v>
      </c>
      <c r="C4445" s="17">
        <v>2017</v>
      </c>
      <c r="D4445" s="9">
        <v>17.488880750271914</v>
      </c>
      <c r="E4445" s="9">
        <v>17.857540974890437</v>
      </c>
      <c r="F4445" s="9">
        <v>14.84192420152946</v>
      </c>
      <c r="G4445" s="9"/>
      <c r="H4445" s="9"/>
      <c r="I4445" s="9"/>
    </row>
    <row r="4446" spans="1:9" x14ac:dyDescent="0.25">
      <c r="A4446" s="7" t="s">
        <v>862</v>
      </c>
      <c r="B4446" s="8" t="s">
        <v>864</v>
      </c>
      <c r="C4446" s="17">
        <v>2018</v>
      </c>
      <c r="D4446" s="9">
        <v>16.112523651295216</v>
      </c>
      <c r="E4446" s="9">
        <v>15.962009638284028</v>
      </c>
      <c r="F4446" s="9">
        <v>16.23902711323764</v>
      </c>
      <c r="G4446" s="9"/>
      <c r="H4446" s="9"/>
      <c r="I4446" s="9"/>
    </row>
    <row r="4447" spans="1:9" x14ac:dyDescent="0.25">
      <c r="A4447" s="10" t="s">
        <v>862</v>
      </c>
      <c r="B4447" s="11" t="s">
        <v>864</v>
      </c>
      <c r="C4447" s="18">
        <v>2019</v>
      </c>
      <c r="D4447" s="12">
        <v>31.122762329300219</v>
      </c>
      <c r="E4447" s="12">
        <v>30.475428571428573</v>
      </c>
      <c r="F4447" s="12">
        <v>27.218317358892438</v>
      </c>
      <c r="G4447" s="12"/>
      <c r="H4447" s="12"/>
      <c r="I4447" s="12"/>
    </row>
  </sheetData>
  <autoFilter ref="A2:J4447"/>
  <sortState ref="A4:I5341">
    <sortCondition ref="A4:A5341"/>
    <sortCondition ref="B4:B5341"/>
    <sortCondition ref="C4:C5341"/>
  </sortState>
  <mergeCells count="1">
    <mergeCell ref="D1: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Promedio Consumo Acueducto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janeth castaneda</cp:lastModifiedBy>
  <dcterms:created xsi:type="dcterms:W3CDTF">2020-06-09T15:26:27Z</dcterms:created>
  <dcterms:modified xsi:type="dcterms:W3CDTF">2020-12-19T00:41:44Z</dcterms:modified>
</cp:coreProperties>
</file>