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vivianbarliza/Desktop/"/>
    </mc:Choice>
  </mc:AlternateContent>
  <xr:revisionPtr revIDLastSave="0" documentId="8_{B60A638F-4427-E547-AA8C-37553DF358CE}" xr6:coauthVersionLast="45" xr6:coauthVersionMax="45" xr10:uidLastSave="{00000000-0000-0000-0000-000000000000}"/>
  <bookViews>
    <workbookView xWindow="0" yWindow="0" windowWidth="27320" windowHeight="15360" activeTab="2" xr2:uid="{01E5B30C-65C5-4C46-8934-348551E6000D}"/>
  </bookViews>
  <sheets>
    <sheet name="Avance Mensual" sheetId="2" r:id="rId1"/>
    <sheet name="Por seccional Abr May Jun 20" sheetId="1" r:id="rId2"/>
    <sheet name="Num de Fac por Indust Mens" sheetId="3" r:id="rId3"/>
    <sheet name="NoFacturas-por-departamento-men" sheetId="4" r:id="rId4"/>
    <sheet name="NoFacturas-por-tamano-mensual" sheetId="5" r:id="rId5"/>
  </sheets>
  <calcPr calcId="191029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2" l="1"/>
  <c r="G48" i="1" l="1"/>
  <c r="F46" i="1" l="1"/>
  <c r="D48" i="1" l="1"/>
  <c r="E48" i="1"/>
  <c r="E49" i="1" l="1"/>
  <c r="F48" i="1"/>
  <c r="G49" i="1" s="1"/>
  <c r="C48" i="1" l="1"/>
  <c r="B48" i="1"/>
  <c r="C49" i="1" l="1"/>
</calcChain>
</file>

<file path=xl/sharedStrings.xml><?xml version="1.0" encoding="utf-8"?>
<sst xmlns="http://schemas.openxmlformats.org/spreadsheetml/2006/main" count="172" uniqueCount="132">
  <si>
    <t>Dirección Seccional de Impuestos de Barranquilla</t>
  </si>
  <si>
    <t>Dirección Seccional de Impuestos de Bogotá</t>
  </si>
  <si>
    <t>Dirección Seccional de Impuestos de Cali</t>
  </si>
  <si>
    <t>Dirección Seccional de Impuestos de Cartagena</t>
  </si>
  <si>
    <t>Dirección Seccional de Impuestos de Cúcuta</t>
  </si>
  <si>
    <t>Dirección Seccional de Impuestos de Grandes Contribuyentes</t>
  </si>
  <si>
    <t>Dirección Seccional de Impuestos de Medellín</t>
  </si>
  <si>
    <t>Dirección Seccional de Impuestos y Aduanas de Arauca</t>
  </si>
  <si>
    <t>Dirección Seccional de Impuestos y Aduanas de Armenia</t>
  </si>
  <si>
    <t>Dirección Seccional de Impuestos y Aduanas de Barrancabermeja</t>
  </si>
  <si>
    <t>Dirección Seccional de Impuestos y Aduanas de Bucaramanga</t>
  </si>
  <si>
    <t>Dirección Seccional de Impuestos y Aduanas de Buenaventura</t>
  </si>
  <si>
    <t>Dirección Seccional de Impuestos y Aduanas de Florencia</t>
  </si>
  <si>
    <t>Dirección Seccional de Impuestos y Aduanas de Girardot</t>
  </si>
  <si>
    <t>Dirección Seccional de Impuestos y Aduanas de Ibagué</t>
  </si>
  <si>
    <t>Dirección Seccional de Impuestos y Aduanas de Ipiales</t>
  </si>
  <si>
    <t>Dirección Seccional de Impuestos y Aduanas de Leticia</t>
  </si>
  <si>
    <t>Dirección Seccional de Impuestos y Aduanas de Maicao</t>
  </si>
  <si>
    <t>Dirección Seccional de Impuestos y Aduanas de Manizales</t>
  </si>
  <si>
    <t>Dirección Seccional de Impuestos y Aduanas de Montería</t>
  </si>
  <si>
    <t>Dirección Seccional de Impuestos y Aduanas de Neiva</t>
  </si>
  <si>
    <t>Dirección Seccional de Impuestos y Aduanas de Palmira</t>
  </si>
  <si>
    <t>Dirección Seccional de Impuestos y Aduanas de Pasto</t>
  </si>
  <si>
    <t>Dirección Seccional de Impuestos y Aduanas de Pereira</t>
  </si>
  <si>
    <t>Dirección Seccional de Impuestos y Aduanas de Popayán</t>
  </si>
  <si>
    <t>Dirección Seccional de Impuestos y Aduanas de Quibdó</t>
  </si>
  <si>
    <t>Dirección Seccional de Impuestos y Aduanas de Riohacha</t>
  </si>
  <si>
    <t>Dirección Seccional de Impuestos y Aduanas de San Andrés</t>
  </si>
  <si>
    <t>Dirección Seccional de Impuestos y Aduanas de Santa Marta</t>
  </si>
  <si>
    <t>Dirección Seccional de Impuestos y Aduanas de Sincelejo</t>
  </si>
  <si>
    <t>Dirección Seccional de Impuestos y Aduanas de Sogamoso</t>
  </si>
  <si>
    <t>Dirección Seccional de Impuestos y Aduanas de Tuluá</t>
  </si>
  <si>
    <t>Dirección Seccional de Impuestos y Aduanas de Tunja</t>
  </si>
  <si>
    <t>Dirección Seccional de Impuestos y Aduanas de Valledupar</t>
  </si>
  <si>
    <t>Dirección Seccional de Impuestos y Aduanas de Villavicencio</t>
  </si>
  <si>
    <t>Dirección Seccional de Impuestos y Aduanas de Yopal</t>
  </si>
  <si>
    <t>Dirección Seccional Delegada de Impuestos y Aduanas de Cartago</t>
  </si>
  <si>
    <t>Dirección Seccional Delegada de Impuestos y Aduanas de Inírida</t>
  </si>
  <si>
    <t>Dirección Seccional Delegada de Impuestos y Aduanas de Puerto Asís</t>
  </si>
  <si>
    <t>Dirección Seccional Delegada de Impuestos y Aduanas de Puerto Carreño</t>
  </si>
  <si>
    <t>Dirección Seccional Delegada de Impuestos y Aduanas de San José de Guaviare</t>
  </si>
  <si>
    <t>Dirección Seccional Delegada de Impuestos y Aduanas de Tumaco</t>
  </si>
  <si>
    <t>Dirección Seccional Delegada de Impuestos y Aduanas Mitú</t>
  </si>
  <si>
    <t>OBLIGADOS SIN SECCIONAL</t>
  </si>
  <si>
    <t>NUEVOS POR IDENTIFICAR</t>
  </si>
  <si>
    <t>Total general</t>
  </si>
  <si>
    <t>Dirección Seccional</t>
  </si>
  <si>
    <t>Habilitados</t>
  </si>
  <si>
    <t>Registrados</t>
  </si>
  <si>
    <t>01 04 2020</t>
  </si>
  <si>
    <t>04 05 2020</t>
  </si>
  <si>
    <t>01 06 2020</t>
  </si>
  <si>
    <t>FACTURADORES REGISTRADOS</t>
  </si>
  <si>
    <t>FACTURADORES HABILITADOS</t>
  </si>
  <si>
    <t>AVANCE MENSUAL DE REGISTRO Y HABILITACIÓN EN EL SISTEMA DE FACTURA ELECTRÓNICA CON VALIDACIÓN PREVIA</t>
  </si>
  <si>
    <t>Grand Total</t>
  </si>
  <si>
    <t>TRANSPORTE Y ALMACENAMIENTO</t>
  </si>
  <si>
    <t>SUMINISTRO DE ELECTRICIDAD, GAS, VAPOR Y AIRE ACONDICIONADO</t>
  </si>
  <si>
    <t>Sin Clasificar</t>
  </si>
  <si>
    <t>OTRAS ACTIVIDADES DE SERVICIOS</t>
  </si>
  <si>
    <t>INFORMACIÓN Y COMUNICACIONES</t>
  </si>
  <si>
    <t>INDUSTRIAS MANUFACTURERAS</t>
  </si>
  <si>
    <t>EDUCACIÓN</t>
  </si>
  <si>
    <t>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</si>
  <si>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</si>
  <si>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</t>
  </si>
  <si>
    <t>ALOJAMIENTO Y SERVICIOS DE COMIDA</t>
  </si>
  <si>
    <t>ADMINISTRACIÓN PÚBLICA Y DEFENSA; PLANES DE SEGURIDAD SOCIAL DE AFILIACIÓN OBLIGATORIA</t>
  </si>
  <si>
    <t>ACTIVIDADES PROFESIONALES, CIENTÍFICAS Y TÉCNICAS</t>
  </si>
  <si>
    <t>ACTIVIDADES INMOBILIARIAS</t>
  </si>
  <si>
    <t>ACTIVIDADES FINANCIERAS Y DE SEGUROS</t>
  </si>
  <si>
    <t>ACTIVIDADES DE SERVICIOS ADMINISTRATIVOS Y DE APOYO</t>
  </si>
  <si>
    <t>ACTIVIDADES DE ORGANIZACIONES Y ENTIDADES EXTRATERRITORIALES</t>
  </si>
  <si>
    <t>ACTIVIDADES DE LOS HOGARES INDIVIDUALES EN CALIDAD DE EMPLEADORES; ACTIVIDADES NO DIFERENCIADAS DE LOS HOGARES INDIVIDUALES COMO PRODUCTORES DE BIENES Y SERVICIOS PARA USO PROPIO</t>
  </si>
  <si>
    <t>ACTIVIDADES DE ATENCIÓN DE LA SALUD HUMANA Y DE ASISTENCIA SOCIAL</t>
  </si>
  <si>
    <t>ACTIVIDADES ARTÍSTICAS, DE ENTRETENIMIENTO Y RECREACIÓN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</si>
  <si>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</si>
  <si>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</si>
  <si>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</si>
  <si>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</si>
  <si>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</si>
  <si>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</si>
  <si>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</si>
  <si>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</si>
  <si>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</si>
  <si>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</si>
  <si>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</si>
  <si>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</si>
  <si>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Row Labels</t>
  </si>
  <si>
    <t>Column Labels</t>
  </si>
  <si>
    <t>No.Facturas</t>
  </si>
  <si>
    <t>Amazonas</t>
  </si>
  <si>
    <t>Antioquia</t>
  </si>
  <si>
    <t>Arauca</t>
  </si>
  <si>
    <t>Atlántico</t>
  </si>
  <si>
    <t>Bogotá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</si>
  <si>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</si>
  <si>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</si>
  <si>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</si>
  <si>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</si>
  <si>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</si>
  <si>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</si>
  <si>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</si>
  <si>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</si>
  <si>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</si>
  <si>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</si>
  <si>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</si>
  <si>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</si>
  <si>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</si>
  <si>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</si>
  <si>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</si>
  <si>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</si>
  <si>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</si>
  <si>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</si>
  <si>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</si>
  <si>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</si>
  <si>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</si>
  <si>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</si>
  <si>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</si>
  <si>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Sin clasificar</t>
  </si>
  <si>
    <t>Sucre</t>
  </si>
  <si>
    <t>Tolima</t>
  </si>
  <si>
    <t>Valle del Cauca</t>
  </si>
  <si>
    <t>Vichada</t>
  </si>
  <si>
    <t>Grande</t>
  </si>
  <si>
    <t>Mediana</t>
  </si>
  <si>
    <t>Micro</t>
  </si>
  <si>
    <t>No clasifica</t>
  </si>
  <si>
    <t>Pequeña</t>
  </si>
  <si>
    <t>NÚMERO DE FACTURAS POR INDUSTRIA / REPORTE MENSUAL</t>
  </si>
  <si>
    <t>NÚMERO DE FACTURAS POR DEPARTAMENTO / REPORTE MENSUAL</t>
  </si>
  <si>
    <t>NÚMERO DE FACTURAS POR TAMAÑO DE EMPRESA / 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</si>
</sst>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9" applyNumberFormat="0" applyAlignment="0" applyProtection="0"/>
    <xf numFmtId="0" fontId="16" fillId="10" borderId="20" applyNumberFormat="0" applyAlignment="0" applyProtection="0"/>
    <xf numFmtId="0" fontId="17" fillId="10" borderId="19" applyNumberFormat="0" applyAlignment="0" applyProtection="0"/>
    <xf numFmtId="0" fontId="18" fillId="0" borderId="21" applyNumberFormat="0" applyFill="0" applyAlignment="0" applyProtection="0"/>
    <xf numFmtId="0" fontId="19" fillId="11" borderId="22" applyNumberFormat="0" applyAlignment="0" applyProtection="0"/>
    <xf numFmtId="0" fontId="20" fillId="0" borderId="0" applyNumberFormat="0" applyFill="0" applyBorder="0" applyAlignment="0" applyProtection="0"/>
    <xf numFmtId="0" fontId="7" fillId="12" borderId="2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2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41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0" xfId="0" applyFont="1"/>
    <xf numFmtId="3" fontId="2" fillId="3" borderId="5" xfId="0" applyNumberFormat="1" applyFont="1" applyFill="1" applyBorder="1"/>
    <xf numFmtId="0" fontId="3" fillId="2" borderId="2" xfId="0" applyFont="1" applyFill="1" applyBorder="1" applyAlignment="1">
      <alignment horizontal="left"/>
    </xf>
    <xf numFmtId="3" fontId="3" fillId="2" borderId="7" xfId="0" applyNumberFormat="1" applyFont="1" applyFill="1" applyBorder="1"/>
    <xf numFmtId="0" fontId="4" fillId="0" borderId="0" xfId="0" applyFont="1"/>
    <xf numFmtId="3" fontId="5" fillId="5" borderId="6" xfId="0" applyNumberFormat="1" applyFont="1" applyFill="1" applyBorder="1"/>
    <xf numFmtId="3" fontId="5" fillId="5" borderId="7" xfId="0" applyNumberFormat="1" applyFont="1" applyFill="1" applyBorder="1"/>
    <xf numFmtId="3" fontId="2" fillId="3" borderId="11" xfId="0" applyNumberFormat="1" applyFont="1" applyFill="1" applyBorder="1"/>
    <xf numFmtId="3" fontId="3" fillId="2" borderId="13" xfId="0" applyNumberFormat="1" applyFont="1" applyFill="1" applyBorder="1"/>
    <xf numFmtId="3" fontId="23" fillId="0" borderId="25" xfId="0" applyNumberFormat="1" applyFont="1" applyBorder="1"/>
    <xf numFmtId="3" fontId="1" fillId="0" borderId="25" xfId="0" applyNumberFormat="1" applyFont="1" applyBorder="1"/>
    <xf numFmtId="3" fontId="3" fillId="2" borderId="12" xfId="0" applyNumberFormat="1" applyFont="1" applyFill="1" applyBorder="1"/>
    <xf numFmtId="3" fontId="1" fillId="0" borderId="26" xfId="0" applyNumberFormat="1" applyFont="1" applyBorder="1"/>
    <xf numFmtId="0" fontId="24" fillId="0" borderId="8" xfId="0" applyFont="1" applyBorder="1" applyAlignment="1">
      <alignment horizontal="left"/>
    </xf>
    <xf numFmtId="3" fontId="24" fillId="3" borderId="10" xfId="0" applyNumberFormat="1" applyFont="1" applyFill="1" applyBorder="1"/>
    <xf numFmtId="3" fontId="24" fillId="3" borderId="9" xfId="0" applyNumberFormat="1" applyFont="1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0" fontId="24" fillId="0" borderId="1" xfId="0" applyFont="1" applyBorder="1" applyAlignment="1">
      <alignment horizontal="left"/>
    </xf>
    <xf numFmtId="3" fontId="24" fillId="3" borderId="11" xfId="0" applyNumberFormat="1" applyFont="1" applyFill="1" applyBorder="1"/>
    <xf numFmtId="3" fontId="24" fillId="3" borderId="5" xfId="0" applyNumberFormat="1" applyFont="1" applyFill="1" applyBorder="1"/>
    <xf numFmtId="41" fontId="0" fillId="0" borderId="26" xfId="42" applyFont="1" applyFill="1" applyBorder="1"/>
    <xf numFmtId="41" fontId="0" fillId="0" borderId="26" xfId="42" applyFont="1" applyFill="1" applyBorder="1" applyAlignment="1">
      <alignment horizontal="center"/>
    </xf>
    <xf numFmtId="14" fontId="0" fillId="0" borderId="26" xfId="0" applyNumberFormat="1" applyFill="1" applyBorder="1" applyAlignment="1">
      <alignment horizontal="center"/>
    </xf>
    <xf numFmtId="41" fontId="0" fillId="0" borderId="26" xfId="42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41" fontId="0" fillId="0" borderId="26" xfId="42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26" xfId="0" pivotButton="1" applyBorder="1" applyAlignment="1">
      <alignment wrapText="1"/>
    </xf>
    <xf numFmtId="0" fontId="0" fillId="0" borderId="26" xfId="0" pivotButton="1" applyBorder="1"/>
    <xf numFmtId="0" fontId="0" fillId="0" borderId="26" xfId="0" applyBorder="1"/>
    <xf numFmtId="0" fontId="0" fillId="0" borderId="26" xfId="0" applyBorder="1" applyAlignment="1">
      <alignment horizontal="left" wrapText="1"/>
    </xf>
    <xf numFmtId="3" fontId="0" fillId="0" borderId="26" xfId="0" applyNumberFormat="1" applyBorder="1"/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left" vertical="center"/>
    </xf>
    <xf numFmtId="3" fontId="0" fillId="0" borderId="26" xfId="0" applyNumberFormat="1" applyBorder="1" applyAlignment="1">
      <alignment vertical="center"/>
    </xf>
    <xf numFmtId="0" fontId="1" fillId="38" borderId="26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1" fillId="37" borderId="26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center"/>
    </xf>
    <xf numFmtId="0" fontId="25" fillId="5" borderId="31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ilvia%20Ramirez/Desktop/DIAN%20COVID%2019/INFORMES%20FE/VARIOS%20CGR%20CONGRESO/CONTROL%20POLITICO/NoFacturas-por-industria-mensu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ilvia%20Ramirez/Desktop/DIAN%20COVID%2019/INFORMES%20FE/VARIOS%20CGR%20CONGRESO/CONTROL%20POLITICO/NoFacturas-por-departamento-mensual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Silvia%20Ramirez/Desktop/DIAN%20COVID%2019/INFORMES%20FE/VARIOS%20CGR%20CONGRESO/CONTROL%20POLITICO/NoFacturas-por-tamano-mensual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dor" refreshedDate="43993.026065162034" createdVersion="6" refreshedVersion="6" minRefreshableVersion="3" recordCount="204" xr:uid="{EFA77164-C155-4FE5-9472-5A9BCE975A98}">
  <cacheSource type="worksheet">
    <worksheetSource ref="A1:C1048576" sheet="NoFacturas-por-industria-mensua" r:id="rId2"/>
  </cacheSource>
  <cacheFields count="3">
    <cacheField name="Industria" numFmtId="0">
      <sharedItems containsBlank="1" count="21">
        <s v="Sin Clasificar"/>
        <s v="ACTIVIDADES ARTÍSTICAS, DE ENTRETENIMIENTO Y RECREACIÓN"/>
        <s v="ACTIVIDADES DE ATENCIÓN DE LA SALUD HUMANA Y DE ASISTENCIA SOCIAL"/>
        <s v="ACTIVIDADES DE LOS HOGARES INDIVIDUALES EN CALIDAD DE EMPLEADORES; ACTIVIDADES NO DIFERENCIADAS DE LOS HOGARES INDIVIDUALES COMO PRODUCTORES DE BIENES Y SERVICIOS PARA USO PROPIO"/>
        <s v="ACTIVIDADES DE ORGANIZACIONES Y ENTIDADES EXTRATERRITORIALES"/>
        <s v="ACTIVIDADES DE SERVICIOS ADMINISTRATIVOS Y DE APOYO"/>
        <s v="ACTIVIDADES FINANCIERAS Y DE SEGUROS"/>
        <s v="ACTIVIDADES INMOBILIARIAS"/>
        <s v="ACTIVIDADES PROFESIONALES, CIENTÍFICAS Y TÉCNICAS"/>
        <s v="ADMINISTRACIÓN PÚBLICA Y DEFENSA; PLANES DE SEGURIDAD SOCIAL DE AFILIACIÓN OBLIGATORIA"/>
        <s v="ALOJAMIENTO Y SERVICIOS DE COMIDA"/>
        <s v="COMERCIO AL POR MAYOR Y AL POR MENOR; REPARACIÓN DE VEHÍCULOS AUTOMOTORES Y MOTOCICLETAS"/>
        <s v="CONSTRUCCIÓN"/>
        <s v="DISTRIBUCIÓN DE AGUA; EVACUACIÓN Y TRATAMIENTO DE AGUAS RESIDUALES, GESTIÓN DE DESECHOS Y ACTIVIDADES DE SANEAMIENTO AMBIENTAL"/>
        <s v="EDUCACIÓN"/>
        <s v="INDUSTRIAS MANUFACTURERAS"/>
        <s v="INFORMACIÓN Y COMUNICACIONES"/>
        <s v="OTRAS ACTIVIDADES DE SERVICIOS"/>
        <s v="SUMINISTRO DE ELECTRICIDAD, GAS, VAPOR Y AIRE ACONDICIONADO"/>
        <s v="TRANSPORTE Y ALMACENAMIENTO"/>
        <m/>
      </sharedItems>
    </cacheField>
    <cacheField name="Año_Mes" numFmtId="0">
      <sharedItems containsBlank="1" count="13">
        <s v="2019-08"/>
        <s v="2019-09"/>
        <s v="2019-10"/>
        <s v="2019-11"/>
        <s v="2019-12"/>
        <s v="2020-01"/>
        <s v="2020-02"/>
        <s v="2020-03"/>
        <s v="2020-04"/>
        <s v="2020-05"/>
        <s v="2020-06"/>
        <s v="2019-07"/>
        <m/>
      </sharedItems>
    </cacheField>
    <cacheField name="Facturas" numFmtId="0">
      <sharedItems containsString="0" containsBlank="1" containsNumber="1" containsInteger="1" minValue="1" maxValue="182018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dor" refreshedDate="43993.028379166666" createdVersion="6" refreshedVersion="6" minRefreshableVersion="3" recordCount="342" xr:uid="{9AEA7320-8A28-4142-BCDF-1F08C795A5DA}">
  <cacheSource type="worksheet">
    <worksheetSource ref="A1:C343" sheet="NoFacturas-por-departamento-men" r:id="rId2"/>
  </cacheSource>
  <cacheFields count="3">
    <cacheField name="Nombre" numFmtId="0">
      <sharedItems count="33">
        <s v="Sin clasificar"/>
        <s v="Amazonas"/>
        <s v="Antioquia"/>
        <s v="Arauca"/>
        <s v="Atlántico"/>
        <s v="Bogotá"/>
        <s v="Bolívar"/>
        <s v="Boyacá"/>
        <s v="Caldas"/>
        <s v="Caquetá"/>
        <s v="Casanare"/>
        <s v="Cauca"/>
        <s v="Cesar"/>
        <s v="Chocó"/>
        <s v="Córdoba"/>
        <s v="Cundinamarca"/>
        <s v="Guainía"/>
        <s v="Guaviare"/>
        <s v="Huila"/>
        <s v="La Guajira"/>
        <s v="Magdalena"/>
        <s v="Meta"/>
        <s v="Nariño"/>
        <s v="Norte de Santander"/>
        <s v="Putumayo"/>
        <s v="Quindío"/>
        <s v="Risaralda"/>
        <s v="San Andrés y Providencia"/>
        <s v="Santander"/>
        <s v="Sucre"/>
        <s v="Tolima"/>
        <s v="Valle del Cauca"/>
        <s v="Vichada"/>
      </sharedItems>
    </cacheField>
    <cacheField name="Año_Mes" numFmtId="0">
      <sharedItems count="12">
        <s v="2019-10"/>
        <s v="2019-11"/>
        <s v="2019-12"/>
        <s v="2020-01"/>
        <s v="2020-02"/>
        <s v="2020-03"/>
        <s v="2020-04"/>
        <s v="2020-05"/>
        <s v="2020-06"/>
        <s v="2019-07"/>
        <s v="2019-08"/>
        <s v="2019-09"/>
      </sharedItems>
    </cacheField>
    <cacheField name="Facturas" numFmtId="0">
      <sharedItems containsSemiMixedTypes="0" containsString="0" containsNumber="1" containsInteger="1" minValue="1" maxValue="27054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dor" refreshedDate="43993.024422337963" createdVersion="6" refreshedVersion="6" minRefreshableVersion="3" recordCount="66" xr:uid="{74B11705-B5FE-4556-A3E3-B3AC8B68BC92}">
  <cacheSource type="worksheet">
    <worksheetSource ref="A1:C67" sheet="NoFacturas-por-tamano-mensual" r:id="rId2"/>
  </cacheSource>
  <cacheFields count="3">
    <cacheField name="Tamaño" numFmtId="0">
      <sharedItems count="6">
        <s v="Sin clasificar"/>
        <s v="Grande"/>
        <s v="Mediana"/>
        <s v="Micro"/>
        <s v="No clasifica"/>
        <s v="Pequeña"/>
      </sharedItems>
    </cacheField>
    <cacheField name="Año_Mes" numFmtId="0">
      <sharedItems count="12">
        <s v="2019-07"/>
        <s v="2019-08"/>
        <s v="2019-09"/>
        <s v="2019-10"/>
        <s v="2019-11"/>
        <s v="2019-12"/>
        <s v="2020-01"/>
        <s v="2020-02"/>
        <s v="2020-03"/>
        <s v="2020-04"/>
        <s v="2020-05"/>
        <s v="2020-06"/>
      </sharedItems>
    </cacheField>
    <cacheField name="Facturas" numFmtId="0">
      <sharedItems containsSemiMixedTypes="0" containsString="0" containsNumber="1" containsInteger="1" minValue="1" maxValue="333017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82"/>
  </r>
  <r>
    <x v="0"/>
    <x v="1"/>
    <n v="2029"/>
  </r>
  <r>
    <x v="0"/>
    <x v="2"/>
    <n v="16940"/>
  </r>
  <r>
    <x v="0"/>
    <x v="3"/>
    <n v="82521"/>
  </r>
  <r>
    <x v="0"/>
    <x v="4"/>
    <n v="862424"/>
  </r>
  <r>
    <x v="0"/>
    <x v="5"/>
    <n v="875863"/>
  </r>
  <r>
    <x v="0"/>
    <x v="6"/>
    <n v="986334"/>
  </r>
  <r>
    <x v="0"/>
    <x v="7"/>
    <n v="948014"/>
  </r>
  <r>
    <x v="0"/>
    <x v="8"/>
    <n v="764699"/>
  </r>
  <r>
    <x v="0"/>
    <x v="9"/>
    <n v="964031"/>
  </r>
  <r>
    <x v="0"/>
    <x v="10"/>
    <n v="319506"/>
  </r>
  <r>
    <x v="1"/>
    <x v="1"/>
    <n v="38"/>
  </r>
  <r>
    <x v="1"/>
    <x v="2"/>
    <n v="73"/>
  </r>
  <r>
    <x v="1"/>
    <x v="3"/>
    <n v="1338"/>
  </r>
  <r>
    <x v="1"/>
    <x v="4"/>
    <n v="126806"/>
  </r>
  <r>
    <x v="1"/>
    <x v="5"/>
    <n v="254874"/>
  </r>
  <r>
    <x v="1"/>
    <x v="6"/>
    <n v="507973"/>
  </r>
  <r>
    <x v="1"/>
    <x v="7"/>
    <n v="447196"/>
  </r>
  <r>
    <x v="1"/>
    <x v="8"/>
    <n v="212369"/>
  </r>
  <r>
    <x v="1"/>
    <x v="9"/>
    <n v="223208"/>
  </r>
  <r>
    <x v="1"/>
    <x v="10"/>
    <n v="69762"/>
  </r>
  <r>
    <x v="2"/>
    <x v="0"/>
    <n v="1"/>
  </r>
  <r>
    <x v="2"/>
    <x v="1"/>
    <n v="934"/>
  </r>
  <r>
    <x v="2"/>
    <x v="2"/>
    <n v="48679"/>
  </r>
  <r>
    <x v="2"/>
    <x v="3"/>
    <n v="296058"/>
  </r>
  <r>
    <x v="2"/>
    <x v="4"/>
    <n v="2074068"/>
  </r>
  <r>
    <x v="2"/>
    <x v="5"/>
    <n v="2809946"/>
  </r>
  <r>
    <x v="2"/>
    <x v="6"/>
    <n v="3223662"/>
  </r>
  <r>
    <x v="2"/>
    <x v="7"/>
    <n v="2478435"/>
  </r>
  <r>
    <x v="2"/>
    <x v="8"/>
    <n v="1559233"/>
  </r>
  <r>
    <x v="2"/>
    <x v="9"/>
    <n v="1751617"/>
  </r>
  <r>
    <x v="2"/>
    <x v="10"/>
    <n v="552641"/>
  </r>
  <r>
    <x v="3"/>
    <x v="7"/>
    <n v="28"/>
  </r>
  <r>
    <x v="3"/>
    <x v="8"/>
    <n v="21"/>
  </r>
  <r>
    <x v="3"/>
    <x v="9"/>
    <n v="20"/>
  </r>
  <r>
    <x v="3"/>
    <x v="10"/>
    <n v="1"/>
  </r>
  <r>
    <x v="4"/>
    <x v="6"/>
    <n v="3"/>
  </r>
  <r>
    <x v="4"/>
    <x v="7"/>
    <n v="1"/>
  </r>
  <r>
    <x v="4"/>
    <x v="8"/>
    <n v="1"/>
  </r>
  <r>
    <x v="4"/>
    <x v="9"/>
    <n v="1"/>
  </r>
  <r>
    <x v="5"/>
    <x v="0"/>
    <n v="1"/>
  </r>
  <r>
    <x v="5"/>
    <x v="1"/>
    <n v="1617"/>
  </r>
  <r>
    <x v="5"/>
    <x v="2"/>
    <n v="3661"/>
  </r>
  <r>
    <x v="5"/>
    <x v="3"/>
    <n v="23488"/>
  </r>
  <r>
    <x v="5"/>
    <x v="4"/>
    <n v="481829"/>
  </r>
  <r>
    <x v="5"/>
    <x v="5"/>
    <n v="630755"/>
  </r>
  <r>
    <x v="5"/>
    <x v="6"/>
    <n v="667444"/>
  </r>
  <r>
    <x v="5"/>
    <x v="7"/>
    <n v="532956"/>
  </r>
  <r>
    <x v="5"/>
    <x v="8"/>
    <n v="286656"/>
  </r>
  <r>
    <x v="5"/>
    <x v="9"/>
    <n v="281161"/>
  </r>
  <r>
    <x v="5"/>
    <x v="10"/>
    <n v="121929"/>
  </r>
  <r>
    <x v="6"/>
    <x v="11"/>
    <n v="29"/>
  </r>
  <r>
    <x v="6"/>
    <x v="0"/>
    <n v="105"/>
  </r>
  <r>
    <x v="6"/>
    <x v="1"/>
    <n v="279"/>
  </r>
  <r>
    <x v="6"/>
    <x v="2"/>
    <n v="784"/>
  </r>
  <r>
    <x v="6"/>
    <x v="3"/>
    <n v="124423"/>
  </r>
  <r>
    <x v="6"/>
    <x v="4"/>
    <n v="1735347"/>
  </r>
  <r>
    <x v="6"/>
    <x v="5"/>
    <n v="1633947"/>
  </r>
  <r>
    <x v="6"/>
    <x v="6"/>
    <n v="1739345"/>
  </r>
  <r>
    <x v="6"/>
    <x v="7"/>
    <n v="1793877"/>
  </r>
  <r>
    <x v="6"/>
    <x v="8"/>
    <n v="1686254"/>
  </r>
  <r>
    <x v="6"/>
    <x v="9"/>
    <n v="1438607"/>
  </r>
  <r>
    <x v="6"/>
    <x v="10"/>
    <n v="560396"/>
  </r>
  <r>
    <x v="7"/>
    <x v="0"/>
    <n v="17"/>
  </r>
  <r>
    <x v="7"/>
    <x v="1"/>
    <n v="265"/>
  </r>
  <r>
    <x v="7"/>
    <x v="2"/>
    <n v="1060"/>
  </r>
  <r>
    <x v="7"/>
    <x v="3"/>
    <n v="6764"/>
  </r>
  <r>
    <x v="7"/>
    <x v="4"/>
    <n v="56942"/>
  </r>
  <r>
    <x v="7"/>
    <x v="5"/>
    <n v="118061"/>
  </r>
  <r>
    <x v="7"/>
    <x v="6"/>
    <n v="173563"/>
  </r>
  <r>
    <x v="7"/>
    <x v="7"/>
    <n v="172122"/>
  </r>
  <r>
    <x v="7"/>
    <x v="8"/>
    <n v="144710"/>
  </r>
  <r>
    <x v="7"/>
    <x v="9"/>
    <n v="172034"/>
  </r>
  <r>
    <x v="7"/>
    <x v="10"/>
    <n v="125257"/>
  </r>
  <r>
    <x v="8"/>
    <x v="0"/>
    <n v="248"/>
  </r>
  <r>
    <x v="8"/>
    <x v="1"/>
    <n v="3240"/>
  </r>
  <r>
    <x v="8"/>
    <x v="2"/>
    <n v="9359"/>
  </r>
  <r>
    <x v="8"/>
    <x v="3"/>
    <n v="26049"/>
  </r>
  <r>
    <x v="8"/>
    <x v="4"/>
    <n v="176832"/>
  </r>
  <r>
    <x v="8"/>
    <x v="5"/>
    <n v="200331"/>
  </r>
  <r>
    <x v="8"/>
    <x v="6"/>
    <n v="245155"/>
  </r>
  <r>
    <x v="8"/>
    <x v="7"/>
    <n v="230895"/>
  </r>
  <r>
    <x v="8"/>
    <x v="8"/>
    <n v="168235"/>
  </r>
  <r>
    <x v="8"/>
    <x v="9"/>
    <n v="208481"/>
  </r>
  <r>
    <x v="8"/>
    <x v="10"/>
    <n v="102134"/>
  </r>
  <r>
    <x v="9"/>
    <x v="2"/>
    <n v="1037"/>
  </r>
  <r>
    <x v="9"/>
    <x v="3"/>
    <n v="55893"/>
  </r>
  <r>
    <x v="9"/>
    <x v="4"/>
    <n v="500593"/>
  </r>
  <r>
    <x v="9"/>
    <x v="5"/>
    <n v="569131"/>
  </r>
  <r>
    <x v="9"/>
    <x v="6"/>
    <n v="574829"/>
  </r>
  <r>
    <x v="9"/>
    <x v="7"/>
    <n v="459666"/>
  </r>
  <r>
    <x v="9"/>
    <x v="8"/>
    <n v="359820"/>
  </r>
  <r>
    <x v="9"/>
    <x v="9"/>
    <n v="545213"/>
  </r>
  <r>
    <x v="9"/>
    <x v="10"/>
    <n v="77544"/>
  </r>
  <r>
    <x v="10"/>
    <x v="0"/>
    <n v="8"/>
  </r>
  <r>
    <x v="10"/>
    <x v="1"/>
    <n v="57"/>
  </r>
  <r>
    <x v="10"/>
    <x v="2"/>
    <n v="622"/>
  </r>
  <r>
    <x v="10"/>
    <x v="3"/>
    <n v="15042"/>
  </r>
  <r>
    <x v="10"/>
    <x v="4"/>
    <n v="154383"/>
  </r>
  <r>
    <x v="10"/>
    <x v="5"/>
    <n v="160481"/>
  </r>
  <r>
    <x v="10"/>
    <x v="6"/>
    <n v="187438"/>
  </r>
  <r>
    <x v="10"/>
    <x v="7"/>
    <n v="151362"/>
  </r>
  <r>
    <x v="10"/>
    <x v="8"/>
    <n v="25309"/>
  </r>
  <r>
    <x v="10"/>
    <x v="9"/>
    <n v="28618"/>
  </r>
  <r>
    <x v="10"/>
    <x v="10"/>
    <n v="8143"/>
  </r>
  <r>
    <x v="11"/>
    <x v="0"/>
    <n v="415"/>
  </r>
  <r>
    <x v="11"/>
    <x v="1"/>
    <n v="33561"/>
  </r>
  <r>
    <x v="11"/>
    <x v="2"/>
    <n v="219007"/>
  </r>
  <r>
    <x v="11"/>
    <x v="3"/>
    <n v="1475826"/>
  </r>
  <r>
    <x v="11"/>
    <x v="4"/>
    <n v="12391323"/>
  </r>
  <r>
    <x v="11"/>
    <x v="5"/>
    <n v="14502201"/>
  </r>
  <r>
    <x v="11"/>
    <x v="6"/>
    <n v="18201846"/>
  </r>
  <r>
    <x v="11"/>
    <x v="7"/>
    <n v="17579859"/>
  </r>
  <r>
    <x v="11"/>
    <x v="8"/>
    <n v="12181541"/>
  </r>
  <r>
    <x v="11"/>
    <x v="9"/>
    <n v="17283060"/>
  </r>
  <r>
    <x v="11"/>
    <x v="10"/>
    <n v="5328909"/>
  </r>
  <r>
    <x v="12"/>
    <x v="0"/>
    <n v="7"/>
  </r>
  <r>
    <x v="12"/>
    <x v="1"/>
    <n v="688"/>
  </r>
  <r>
    <x v="12"/>
    <x v="2"/>
    <n v="5033"/>
  </r>
  <r>
    <x v="12"/>
    <x v="3"/>
    <n v="6707"/>
  </r>
  <r>
    <x v="12"/>
    <x v="4"/>
    <n v="50772"/>
  </r>
  <r>
    <x v="12"/>
    <x v="5"/>
    <n v="57608"/>
  </r>
  <r>
    <x v="12"/>
    <x v="6"/>
    <n v="82428"/>
  </r>
  <r>
    <x v="12"/>
    <x v="7"/>
    <n v="82822"/>
  </r>
  <r>
    <x v="12"/>
    <x v="8"/>
    <n v="55747"/>
  </r>
  <r>
    <x v="12"/>
    <x v="9"/>
    <n v="87898"/>
  </r>
  <r>
    <x v="12"/>
    <x v="10"/>
    <n v="34283"/>
  </r>
  <r>
    <x v="13"/>
    <x v="1"/>
    <n v="1"/>
  </r>
  <r>
    <x v="13"/>
    <x v="2"/>
    <n v="131"/>
  </r>
  <r>
    <x v="13"/>
    <x v="3"/>
    <n v="462"/>
  </r>
  <r>
    <x v="13"/>
    <x v="4"/>
    <n v="8315"/>
  </r>
  <r>
    <x v="13"/>
    <x v="5"/>
    <n v="11887"/>
  </r>
  <r>
    <x v="13"/>
    <x v="6"/>
    <n v="19659"/>
  </r>
  <r>
    <x v="13"/>
    <x v="7"/>
    <n v="16638"/>
  </r>
  <r>
    <x v="13"/>
    <x v="8"/>
    <n v="12008"/>
  </r>
  <r>
    <x v="13"/>
    <x v="9"/>
    <n v="13485"/>
  </r>
  <r>
    <x v="13"/>
    <x v="10"/>
    <n v="4285"/>
  </r>
  <r>
    <x v="14"/>
    <x v="0"/>
    <n v="59"/>
  </r>
  <r>
    <x v="14"/>
    <x v="1"/>
    <n v="318"/>
  </r>
  <r>
    <x v="14"/>
    <x v="2"/>
    <n v="1625"/>
  </r>
  <r>
    <x v="14"/>
    <x v="3"/>
    <n v="8495"/>
  </r>
  <r>
    <x v="14"/>
    <x v="4"/>
    <n v="26986"/>
  </r>
  <r>
    <x v="14"/>
    <x v="5"/>
    <n v="18511"/>
  </r>
  <r>
    <x v="14"/>
    <x v="6"/>
    <n v="40238"/>
  </r>
  <r>
    <x v="14"/>
    <x v="7"/>
    <n v="29496"/>
  </r>
  <r>
    <x v="14"/>
    <x v="8"/>
    <n v="17534"/>
  </r>
  <r>
    <x v="14"/>
    <x v="9"/>
    <n v="24400"/>
  </r>
  <r>
    <x v="14"/>
    <x v="10"/>
    <n v="9441"/>
  </r>
  <r>
    <x v="15"/>
    <x v="11"/>
    <n v="33"/>
  </r>
  <r>
    <x v="15"/>
    <x v="0"/>
    <n v="289"/>
  </r>
  <r>
    <x v="15"/>
    <x v="1"/>
    <n v="24273"/>
  </r>
  <r>
    <x v="15"/>
    <x v="2"/>
    <n v="86470"/>
  </r>
  <r>
    <x v="15"/>
    <x v="3"/>
    <n v="2973032"/>
  </r>
  <r>
    <x v="15"/>
    <x v="4"/>
    <n v="10717348"/>
  </r>
  <r>
    <x v="15"/>
    <x v="5"/>
    <n v="11022143"/>
  </r>
  <r>
    <x v="15"/>
    <x v="6"/>
    <n v="11507815"/>
  </r>
  <r>
    <x v="15"/>
    <x v="7"/>
    <n v="10093602"/>
  </r>
  <r>
    <x v="15"/>
    <x v="8"/>
    <n v="7608099"/>
  </r>
  <r>
    <x v="15"/>
    <x v="9"/>
    <n v="9688278"/>
  </r>
  <r>
    <x v="15"/>
    <x v="10"/>
    <n v="2758137"/>
  </r>
  <r>
    <x v="16"/>
    <x v="11"/>
    <n v="143"/>
  </r>
  <r>
    <x v="16"/>
    <x v="0"/>
    <n v="1390"/>
  </r>
  <r>
    <x v="16"/>
    <x v="1"/>
    <n v="8651"/>
  </r>
  <r>
    <x v="16"/>
    <x v="2"/>
    <n v="25352"/>
  </r>
  <r>
    <x v="16"/>
    <x v="3"/>
    <n v="54052"/>
  </r>
  <r>
    <x v="16"/>
    <x v="4"/>
    <n v="873266"/>
  </r>
  <r>
    <x v="16"/>
    <x v="5"/>
    <n v="950083"/>
  </r>
  <r>
    <x v="16"/>
    <x v="6"/>
    <n v="1392959"/>
  </r>
  <r>
    <x v="16"/>
    <x v="7"/>
    <n v="6513394"/>
  </r>
  <r>
    <x v="16"/>
    <x v="8"/>
    <n v="6128014"/>
  </r>
  <r>
    <x v="16"/>
    <x v="9"/>
    <n v="9313678"/>
  </r>
  <r>
    <x v="16"/>
    <x v="10"/>
    <n v="1270479"/>
  </r>
  <r>
    <x v="17"/>
    <x v="0"/>
    <n v="2"/>
  </r>
  <r>
    <x v="17"/>
    <x v="1"/>
    <n v="603"/>
  </r>
  <r>
    <x v="17"/>
    <x v="2"/>
    <n v="4963"/>
  </r>
  <r>
    <x v="17"/>
    <x v="3"/>
    <n v="13747"/>
  </r>
  <r>
    <x v="17"/>
    <x v="4"/>
    <n v="226946"/>
  </r>
  <r>
    <x v="17"/>
    <x v="5"/>
    <n v="676384"/>
  </r>
  <r>
    <x v="17"/>
    <x v="6"/>
    <n v="1202829"/>
  </r>
  <r>
    <x v="17"/>
    <x v="7"/>
    <n v="1078444"/>
  </r>
  <r>
    <x v="17"/>
    <x v="8"/>
    <n v="886192"/>
  </r>
  <r>
    <x v="17"/>
    <x v="9"/>
    <n v="1068810"/>
  </r>
  <r>
    <x v="17"/>
    <x v="10"/>
    <n v="502736"/>
  </r>
  <r>
    <x v="18"/>
    <x v="2"/>
    <n v="384"/>
  </r>
  <r>
    <x v="18"/>
    <x v="3"/>
    <n v="812"/>
  </r>
  <r>
    <x v="18"/>
    <x v="4"/>
    <n v="4574"/>
  </r>
  <r>
    <x v="18"/>
    <x v="5"/>
    <n v="5372"/>
  </r>
  <r>
    <x v="18"/>
    <x v="6"/>
    <n v="6372"/>
  </r>
  <r>
    <x v="18"/>
    <x v="7"/>
    <n v="11497"/>
  </r>
  <r>
    <x v="18"/>
    <x v="8"/>
    <n v="5122"/>
  </r>
  <r>
    <x v="18"/>
    <x v="9"/>
    <n v="5958"/>
  </r>
  <r>
    <x v="18"/>
    <x v="10"/>
    <n v="1052"/>
  </r>
  <r>
    <x v="19"/>
    <x v="0"/>
    <n v="8"/>
  </r>
  <r>
    <x v="19"/>
    <x v="1"/>
    <n v="489"/>
  </r>
  <r>
    <x v="19"/>
    <x v="2"/>
    <n v="274698"/>
  </r>
  <r>
    <x v="19"/>
    <x v="3"/>
    <n v="3752339"/>
  </r>
  <r>
    <x v="19"/>
    <x v="4"/>
    <n v="5409723"/>
  </r>
  <r>
    <x v="19"/>
    <x v="5"/>
    <n v="4703740"/>
  </r>
  <r>
    <x v="19"/>
    <x v="6"/>
    <n v="5113114"/>
  </r>
  <r>
    <x v="19"/>
    <x v="7"/>
    <n v="4379157"/>
  </r>
  <r>
    <x v="19"/>
    <x v="8"/>
    <n v="2939385"/>
  </r>
  <r>
    <x v="19"/>
    <x v="9"/>
    <n v="4403773"/>
  </r>
  <r>
    <x v="19"/>
    <x v="10"/>
    <n v="1287336"/>
  </r>
  <r>
    <x v="20"/>
    <x v="1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x v="0"/>
    <x v="0"/>
    <n v="18"/>
  </r>
  <r>
    <x v="0"/>
    <x v="1"/>
    <n v="119"/>
  </r>
  <r>
    <x v="0"/>
    <x v="2"/>
    <n v="3168"/>
  </r>
  <r>
    <x v="0"/>
    <x v="3"/>
    <n v="388"/>
  </r>
  <r>
    <x v="0"/>
    <x v="4"/>
    <n v="398"/>
  </r>
  <r>
    <x v="0"/>
    <x v="5"/>
    <n v="239"/>
  </r>
  <r>
    <x v="0"/>
    <x v="6"/>
    <n v="62"/>
  </r>
  <r>
    <x v="0"/>
    <x v="7"/>
    <n v="649"/>
  </r>
  <r>
    <x v="0"/>
    <x v="8"/>
    <n v="21556"/>
  </r>
  <r>
    <x v="1"/>
    <x v="0"/>
    <n v="11"/>
  </r>
  <r>
    <x v="1"/>
    <x v="1"/>
    <n v="54"/>
  </r>
  <r>
    <x v="1"/>
    <x v="2"/>
    <n v="129"/>
  </r>
  <r>
    <x v="1"/>
    <x v="3"/>
    <n v="183"/>
  </r>
  <r>
    <x v="1"/>
    <x v="4"/>
    <n v="900"/>
  </r>
  <r>
    <x v="1"/>
    <x v="5"/>
    <n v="1650"/>
  </r>
  <r>
    <x v="1"/>
    <x v="6"/>
    <n v="1484"/>
  </r>
  <r>
    <x v="1"/>
    <x v="7"/>
    <n v="1853"/>
  </r>
  <r>
    <x v="1"/>
    <x v="8"/>
    <n v="723"/>
  </r>
  <r>
    <x v="2"/>
    <x v="9"/>
    <n v="11"/>
  </r>
  <r>
    <x v="2"/>
    <x v="10"/>
    <n v="668"/>
  </r>
  <r>
    <x v="2"/>
    <x v="11"/>
    <n v="16366"/>
  </r>
  <r>
    <x v="2"/>
    <x v="0"/>
    <n v="56553"/>
  </r>
  <r>
    <x v="2"/>
    <x v="1"/>
    <n v="569905"/>
  </r>
  <r>
    <x v="2"/>
    <x v="2"/>
    <n v="6034105"/>
  </r>
  <r>
    <x v="2"/>
    <x v="3"/>
    <n v="6508057"/>
  </r>
  <r>
    <x v="2"/>
    <x v="4"/>
    <n v="8074252"/>
  </r>
  <r>
    <x v="2"/>
    <x v="5"/>
    <n v="7300747"/>
  </r>
  <r>
    <x v="2"/>
    <x v="6"/>
    <n v="4782425"/>
  </r>
  <r>
    <x v="2"/>
    <x v="7"/>
    <n v="6971979"/>
  </r>
  <r>
    <x v="2"/>
    <x v="8"/>
    <n v="2361907"/>
  </r>
  <r>
    <x v="3"/>
    <x v="11"/>
    <n v="574"/>
  </r>
  <r>
    <x v="3"/>
    <x v="0"/>
    <n v="708"/>
  </r>
  <r>
    <x v="3"/>
    <x v="1"/>
    <n v="595"/>
  </r>
  <r>
    <x v="3"/>
    <x v="2"/>
    <n v="15340"/>
  </r>
  <r>
    <x v="3"/>
    <x v="3"/>
    <n v="23153"/>
  </r>
  <r>
    <x v="3"/>
    <x v="4"/>
    <n v="35755"/>
  </r>
  <r>
    <x v="3"/>
    <x v="5"/>
    <n v="37239"/>
  </r>
  <r>
    <x v="3"/>
    <x v="6"/>
    <n v="23215"/>
  </r>
  <r>
    <x v="3"/>
    <x v="7"/>
    <n v="39064"/>
  </r>
  <r>
    <x v="3"/>
    <x v="8"/>
    <n v="14213"/>
  </r>
  <r>
    <x v="4"/>
    <x v="10"/>
    <n v="68"/>
  </r>
  <r>
    <x v="4"/>
    <x v="11"/>
    <n v="5597"/>
  </r>
  <r>
    <x v="4"/>
    <x v="0"/>
    <n v="27602"/>
  </r>
  <r>
    <x v="4"/>
    <x v="1"/>
    <n v="374819"/>
  </r>
  <r>
    <x v="4"/>
    <x v="2"/>
    <n v="1539588"/>
  </r>
  <r>
    <x v="4"/>
    <x v="3"/>
    <n v="1604740"/>
  </r>
  <r>
    <x v="4"/>
    <x v="4"/>
    <n v="1767461"/>
  </r>
  <r>
    <x v="4"/>
    <x v="5"/>
    <n v="1665448"/>
  </r>
  <r>
    <x v="4"/>
    <x v="6"/>
    <n v="1136964"/>
  </r>
  <r>
    <x v="4"/>
    <x v="7"/>
    <n v="1527445"/>
  </r>
  <r>
    <x v="4"/>
    <x v="8"/>
    <n v="441489"/>
  </r>
  <r>
    <x v="5"/>
    <x v="9"/>
    <n v="102"/>
  </r>
  <r>
    <x v="5"/>
    <x v="10"/>
    <n v="806"/>
  </r>
  <r>
    <x v="5"/>
    <x v="11"/>
    <n v="29365"/>
  </r>
  <r>
    <x v="5"/>
    <x v="0"/>
    <n v="482338"/>
  </r>
  <r>
    <x v="5"/>
    <x v="1"/>
    <n v="7160207"/>
  </r>
  <r>
    <x v="5"/>
    <x v="2"/>
    <n v="19820004"/>
  </r>
  <r>
    <x v="5"/>
    <x v="3"/>
    <n v="21181014"/>
  </r>
  <r>
    <x v="5"/>
    <x v="4"/>
    <n v="23431946"/>
  </r>
  <r>
    <x v="5"/>
    <x v="5"/>
    <n v="25603859"/>
  </r>
  <r>
    <x v="5"/>
    <x v="6"/>
    <n v="19654959"/>
  </r>
  <r>
    <x v="5"/>
    <x v="7"/>
    <n v="27054700"/>
  </r>
  <r>
    <x v="5"/>
    <x v="8"/>
    <n v="6749174"/>
  </r>
  <r>
    <x v="6"/>
    <x v="9"/>
    <n v="61"/>
  </r>
  <r>
    <x v="6"/>
    <x v="10"/>
    <n v="601"/>
  </r>
  <r>
    <x v="6"/>
    <x v="11"/>
    <n v="2338"/>
  </r>
  <r>
    <x v="6"/>
    <x v="0"/>
    <n v="14704"/>
  </r>
  <r>
    <x v="6"/>
    <x v="1"/>
    <n v="36234"/>
  </r>
  <r>
    <x v="6"/>
    <x v="2"/>
    <n v="210339"/>
  </r>
  <r>
    <x v="6"/>
    <x v="3"/>
    <n v="247731"/>
  </r>
  <r>
    <x v="6"/>
    <x v="4"/>
    <n v="304376"/>
  </r>
  <r>
    <x v="6"/>
    <x v="5"/>
    <n v="297518"/>
  </r>
  <r>
    <x v="6"/>
    <x v="6"/>
    <n v="214758"/>
  </r>
  <r>
    <x v="6"/>
    <x v="7"/>
    <n v="250735"/>
  </r>
  <r>
    <x v="6"/>
    <x v="8"/>
    <n v="75785"/>
  </r>
  <r>
    <x v="7"/>
    <x v="10"/>
    <n v="4"/>
  </r>
  <r>
    <x v="7"/>
    <x v="11"/>
    <n v="118"/>
  </r>
  <r>
    <x v="7"/>
    <x v="0"/>
    <n v="1518"/>
  </r>
  <r>
    <x v="7"/>
    <x v="1"/>
    <n v="4726"/>
  </r>
  <r>
    <x v="7"/>
    <x v="2"/>
    <n v="91083"/>
  </r>
  <r>
    <x v="7"/>
    <x v="3"/>
    <n v="134902"/>
  </r>
  <r>
    <x v="7"/>
    <x v="4"/>
    <n v="212260"/>
  </r>
  <r>
    <x v="7"/>
    <x v="5"/>
    <n v="222743"/>
  </r>
  <r>
    <x v="7"/>
    <x v="6"/>
    <n v="153001"/>
  </r>
  <r>
    <x v="7"/>
    <x v="7"/>
    <n v="231191"/>
  </r>
  <r>
    <x v="7"/>
    <x v="8"/>
    <n v="74608"/>
  </r>
  <r>
    <x v="8"/>
    <x v="11"/>
    <n v="119"/>
  </r>
  <r>
    <x v="8"/>
    <x v="0"/>
    <n v="1304"/>
  </r>
  <r>
    <x v="8"/>
    <x v="1"/>
    <n v="21436"/>
  </r>
  <r>
    <x v="8"/>
    <x v="2"/>
    <n v="592522"/>
  </r>
  <r>
    <x v="8"/>
    <x v="3"/>
    <n v="651468"/>
  </r>
  <r>
    <x v="8"/>
    <x v="4"/>
    <n v="790694"/>
  </r>
  <r>
    <x v="8"/>
    <x v="5"/>
    <n v="831273"/>
  </r>
  <r>
    <x v="8"/>
    <x v="6"/>
    <n v="1105031"/>
  </r>
  <r>
    <x v="8"/>
    <x v="7"/>
    <n v="896014"/>
  </r>
  <r>
    <x v="8"/>
    <x v="8"/>
    <n v="265600"/>
  </r>
  <r>
    <x v="9"/>
    <x v="11"/>
    <n v="103"/>
  </r>
  <r>
    <x v="9"/>
    <x v="0"/>
    <n v="664"/>
  </r>
  <r>
    <x v="9"/>
    <x v="1"/>
    <n v="1091"/>
  </r>
  <r>
    <x v="9"/>
    <x v="2"/>
    <n v="24346"/>
  </r>
  <r>
    <x v="9"/>
    <x v="3"/>
    <n v="28763"/>
  </r>
  <r>
    <x v="9"/>
    <x v="4"/>
    <n v="41178"/>
  </r>
  <r>
    <x v="9"/>
    <x v="5"/>
    <n v="39567"/>
  </r>
  <r>
    <x v="9"/>
    <x v="6"/>
    <n v="34082"/>
  </r>
  <r>
    <x v="9"/>
    <x v="7"/>
    <n v="47705"/>
  </r>
  <r>
    <x v="9"/>
    <x v="8"/>
    <n v="15017"/>
  </r>
  <r>
    <x v="10"/>
    <x v="11"/>
    <n v="10"/>
  </r>
  <r>
    <x v="10"/>
    <x v="0"/>
    <n v="425"/>
  </r>
  <r>
    <x v="10"/>
    <x v="1"/>
    <n v="2910"/>
  </r>
  <r>
    <x v="10"/>
    <x v="2"/>
    <n v="13002"/>
  </r>
  <r>
    <x v="10"/>
    <x v="3"/>
    <n v="19121"/>
  </r>
  <r>
    <x v="10"/>
    <x v="4"/>
    <n v="35898"/>
  </r>
  <r>
    <x v="10"/>
    <x v="5"/>
    <n v="31783"/>
  </r>
  <r>
    <x v="10"/>
    <x v="6"/>
    <n v="20762"/>
  </r>
  <r>
    <x v="10"/>
    <x v="7"/>
    <n v="36779"/>
  </r>
  <r>
    <x v="10"/>
    <x v="8"/>
    <n v="13552"/>
  </r>
  <r>
    <x v="11"/>
    <x v="11"/>
    <n v="62"/>
  </r>
  <r>
    <x v="11"/>
    <x v="0"/>
    <n v="833"/>
  </r>
  <r>
    <x v="11"/>
    <x v="1"/>
    <n v="3576"/>
  </r>
  <r>
    <x v="11"/>
    <x v="2"/>
    <n v="127158"/>
  </r>
  <r>
    <x v="11"/>
    <x v="3"/>
    <n v="149607"/>
  </r>
  <r>
    <x v="11"/>
    <x v="4"/>
    <n v="226432"/>
  </r>
  <r>
    <x v="11"/>
    <x v="5"/>
    <n v="207712"/>
  </r>
  <r>
    <x v="11"/>
    <x v="6"/>
    <n v="147229"/>
  </r>
  <r>
    <x v="11"/>
    <x v="7"/>
    <n v="198355"/>
  </r>
  <r>
    <x v="11"/>
    <x v="8"/>
    <n v="55713"/>
  </r>
  <r>
    <x v="12"/>
    <x v="11"/>
    <n v="64"/>
  </r>
  <r>
    <x v="12"/>
    <x v="0"/>
    <n v="1624"/>
  </r>
  <r>
    <x v="12"/>
    <x v="1"/>
    <n v="6139"/>
  </r>
  <r>
    <x v="12"/>
    <x v="2"/>
    <n v="35218"/>
  </r>
  <r>
    <x v="12"/>
    <x v="3"/>
    <n v="59848"/>
  </r>
  <r>
    <x v="12"/>
    <x v="4"/>
    <n v="93018"/>
  </r>
  <r>
    <x v="12"/>
    <x v="5"/>
    <n v="90050"/>
  </r>
  <r>
    <x v="12"/>
    <x v="6"/>
    <n v="61578"/>
  </r>
  <r>
    <x v="12"/>
    <x v="7"/>
    <n v="82860"/>
  </r>
  <r>
    <x v="12"/>
    <x v="8"/>
    <n v="25484"/>
  </r>
  <r>
    <x v="13"/>
    <x v="10"/>
    <n v="21"/>
  </r>
  <r>
    <x v="13"/>
    <x v="11"/>
    <n v="26"/>
  </r>
  <r>
    <x v="13"/>
    <x v="0"/>
    <n v="94"/>
  </r>
  <r>
    <x v="13"/>
    <x v="1"/>
    <n v="102"/>
  </r>
  <r>
    <x v="13"/>
    <x v="2"/>
    <n v="269"/>
  </r>
  <r>
    <x v="13"/>
    <x v="3"/>
    <n v="1058"/>
  </r>
  <r>
    <x v="13"/>
    <x v="4"/>
    <n v="2162"/>
  </r>
  <r>
    <x v="13"/>
    <x v="5"/>
    <n v="2745"/>
  </r>
  <r>
    <x v="13"/>
    <x v="6"/>
    <n v="1592"/>
  </r>
  <r>
    <x v="13"/>
    <x v="7"/>
    <n v="3212"/>
  </r>
  <r>
    <x v="13"/>
    <x v="8"/>
    <n v="959"/>
  </r>
  <r>
    <x v="14"/>
    <x v="10"/>
    <n v="10"/>
  </r>
  <r>
    <x v="14"/>
    <x v="11"/>
    <n v="100"/>
  </r>
  <r>
    <x v="14"/>
    <x v="0"/>
    <n v="603"/>
  </r>
  <r>
    <x v="14"/>
    <x v="1"/>
    <n v="4796"/>
  </r>
  <r>
    <x v="14"/>
    <x v="2"/>
    <n v="82095"/>
  </r>
  <r>
    <x v="14"/>
    <x v="3"/>
    <n v="143818"/>
  </r>
  <r>
    <x v="14"/>
    <x v="4"/>
    <n v="182607"/>
  </r>
  <r>
    <x v="14"/>
    <x v="5"/>
    <n v="175702"/>
  </r>
  <r>
    <x v="14"/>
    <x v="6"/>
    <n v="140187"/>
  </r>
  <r>
    <x v="14"/>
    <x v="7"/>
    <n v="187093"/>
  </r>
  <r>
    <x v="14"/>
    <x v="8"/>
    <n v="69341"/>
  </r>
  <r>
    <x v="15"/>
    <x v="10"/>
    <n v="37"/>
  </r>
  <r>
    <x v="15"/>
    <x v="11"/>
    <n v="2199"/>
  </r>
  <r>
    <x v="15"/>
    <x v="0"/>
    <n v="29294"/>
  </r>
  <r>
    <x v="15"/>
    <x v="1"/>
    <n v="220181"/>
  </r>
  <r>
    <x v="15"/>
    <x v="2"/>
    <n v="2266482"/>
  </r>
  <r>
    <x v="15"/>
    <x v="3"/>
    <n v="2450117"/>
  </r>
  <r>
    <x v="15"/>
    <x v="4"/>
    <n v="3013251"/>
  </r>
  <r>
    <x v="15"/>
    <x v="5"/>
    <n v="3095237"/>
  </r>
  <r>
    <x v="15"/>
    <x v="6"/>
    <n v="2108052"/>
  </r>
  <r>
    <x v="15"/>
    <x v="7"/>
    <n v="2785265"/>
  </r>
  <r>
    <x v="15"/>
    <x v="8"/>
    <n v="771924"/>
  </r>
  <r>
    <x v="16"/>
    <x v="2"/>
    <n v="18"/>
  </r>
  <r>
    <x v="16"/>
    <x v="3"/>
    <n v="43"/>
  </r>
  <r>
    <x v="16"/>
    <x v="4"/>
    <n v="73"/>
  </r>
  <r>
    <x v="16"/>
    <x v="5"/>
    <n v="80"/>
  </r>
  <r>
    <x v="16"/>
    <x v="6"/>
    <n v="69"/>
  </r>
  <r>
    <x v="16"/>
    <x v="7"/>
    <n v="108"/>
  </r>
  <r>
    <x v="16"/>
    <x v="8"/>
    <n v="30"/>
  </r>
  <r>
    <x v="17"/>
    <x v="1"/>
    <n v="4"/>
  </r>
  <r>
    <x v="17"/>
    <x v="2"/>
    <n v="44"/>
  </r>
  <r>
    <x v="17"/>
    <x v="3"/>
    <n v="401"/>
  </r>
  <r>
    <x v="17"/>
    <x v="4"/>
    <n v="3201"/>
  </r>
  <r>
    <x v="17"/>
    <x v="5"/>
    <n v="2730"/>
  </r>
  <r>
    <x v="17"/>
    <x v="6"/>
    <n v="2107"/>
  </r>
  <r>
    <x v="17"/>
    <x v="7"/>
    <n v="3911"/>
  </r>
  <r>
    <x v="17"/>
    <x v="8"/>
    <n v="1444"/>
  </r>
  <r>
    <x v="18"/>
    <x v="10"/>
    <n v="2"/>
  </r>
  <r>
    <x v="18"/>
    <x v="11"/>
    <n v="203"/>
  </r>
  <r>
    <x v="18"/>
    <x v="0"/>
    <n v="2427"/>
  </r>
  <r>
    <x v="18"/>
    <x v="1"/>
    <n v="18173"/>
  </r>
  <r>
    <x v="18"/>
    <x v="2"/>
    <n v="174237"/>
  </r>
  <r>
    <x v="18"/>
    <x v="3"/>
    <n v="197634"/>
  </r>
  <r>
    <x v="18"/>
    <x v="4"/>
    <n v="292314"/>
  </r>
  <r>
    <x v="18"/>
    <x v="5"/>
    <n v="264279"/>
  </r>
  <r>
    <x v="18"/>
    <x v="6"/>
    <n v="183857"/>
  </r>
  <r>
    <x v="18"/>
    <x v="7"/>
    <n v="259257"/>
  </r>
  <r>
    <x v="18"/>
    <x v="8"/>
    <n v="78609"/>
  </r>
  <r>
    <x v="19"/>
    <x v="11"/>
    <n v="1"/>
  </r>
  <r>
    <x v="19"/>
    <x v="0"/>
    <n v="114"/>
  </r>
  <r>
    <x v="19"/>
    <x v="1"/>
    <n v="739"/>
  </r>
  <r>
    <x v="19"/>
    <x v="2"/>
    <n v="14759"/>
  </r>
  <r>
    <x v="19"/>
    <x v="3"/>
    <n v="17586"/>
  </r>
  <r>
    <x v="19"/>
    <x v="4"/>
    <n v="27717"/>
  </r>
  <r>
    <x v="19"/>
    <x v="5"/>
    <n v="42255"/>
  </r>
  <r>
    <x v="19"/>
    <x v="6"/>
    <n v="25690"/>
  </r>
  <r>
    <x v="19"/>
    <x v="7"/>
    <n v="38392"/>
  </r>
  <r>
    <x v="19"/>
    <x v="8"/>
    <n v="12581"/>
  </r>
  <r>
    <x v="20"/>
    <x v="10"/>
    <n v="3"/>
  </r>
  <r>
    <x v="20"/>
    <x v="11"/>
    <n v="47"/>
  </r>
  <r>
    <x v="20"/>
    <x v="0"/>
    <n v="2664"/>
  </r>
  <r>
    <x v="20"/>
    <x v="1"/>
    <n v="10074"/>
  </r>
  <r>
    <x v="20"/>
    <x v="2"/>
    <n v="83906"/>
  </r>
  <r>
    <x v="20"/>
    <x v="3"/>
    <n v="131940"/>
  </r>
  <r>
    <x v="20"/>
    <x v="4"/>
    <n v="154847"/>
  </r>
  <r>
    <x v="20"/>
    <x v="5"/>
    <n v="141932"/>
  </r>
  <r>
    <x v="20"/>
    <x v="6"/>
    <n v="96879"/>
  </r>
  <r>
    <x v="20"/>
    <x v="7"/>
    <n v="122705"/>
  </r>
  <r>
    <x v="20"/>
    <x v="8"/>
    <n v="35240"/>
  </r>
  <r>
    <x v="21"/>
    <x v="11"/>
    <n v="269"/>
  </r>
  <r>
    <x v="21"/>
    <x v="0"/>
    <n v="2689"/>
  </r>
  <r>
    <x v="21"/>
    <x v="1"/>
    <n v="14555"/>
  </r>
  <r>
    <x v="21"/>
    <x v="2"/>
    <n v="113691"/>
  </r>
  <r>
    <x v="21"/>
    <x v="3"/>
    <n v="125819"/>
  </r>
  <r>
    <x v="21"/>
    <x v="4"/>
    <n v="172472"/>
  </r>
  <r>
    <x v="21"/>
    <x v="5"/>
    <n v="183053"/>
  </r>
  <r>
    <x v="21"/>
    <x v="6"/>
    <n v="194174"/>
  </r>
  <r>
    <x v="21"/>
    <x v="7"/>
    <n v="262850"/>
  </r>
  <r>
    <x v="21"/>
    <x v="8"/>
    <n v="97814"/>
  </r>
  <r>
    <x v="22"/>
    <x v="10"/>
    <n v="1"/>
  </r>
  <r>
    <x v="22"/>
    <x v="11"/>
    <n v="682"/>
  </r>
  <r>
    <x v="22"/>
    <x v="0"/>
    <n v="1540"/>
  </r>
  <r>
    <x v="22"/>
    <x v="1"/>
    <n v="3962"/>
  </r>
  <r>
    <x v="22"/>
    <x v="2"/>
    <n v="70641"/>
  </r>
  <r>
    <x v="22"/>
    <x v="3"/>
    <n v="92000"/>
  </r>
  <r>
    <x v="22"/>
    <x v="4"/>
    <n v="298203"/>
  </r>
  <r>
    <x v="22"/>
    <x v="5"/>
    <n v="277882"/>
  </r>
  <r>
    <x v="22"/>
    <x v="6"/>
    <n v="168259"/>
  </r>
  <r>
    <x v="22"/>
    <x v="7"/>
    <n v="293944"/>
  </r>
  <r>
    <x v="22"/>
    <x v="8"/>
    <n v="82212"/>
  </r>
  <r>
    <x v="23"/>
    <x v="10"/>
    <n v="152"/>
  </r>
  <r>
    <x v="23"/>
    <x v="11"/>
    <n v="458"/>
  </r>
  <r>
    <x v="23"/>
    <x v="0"/>
    <n v="2103"/>
  </r>
  <r>
    <x v="23"/>
    <x v="1"/>
    <n v="13555"/>
  </r>
  <r>
    <x v="23"/>
    <x v="2"/>
    <n v="107871"/>
  </r>
  <r>
    <x v="23"/>
    <x v="3"/>
    <n v="149554"/>
  </r>
  <r>
    <x v="23"/>
    <x v="4"/>
    <n v="274935"/>
  </r>
  <r>
    <x v="23"/>
    <x v="5"/>
    <n v="270908"/>
  </r>
  <r>
    <x v="23"/>
    <x v="6"/>
    <n v="209129"/>
  </r>
  <r>
    <x v="23"/>
    <x v="7"/>
    <n v="331041"/>
  </r>
  <r>
    <x v="23"/>
    <x v="8"/>
    <n v="107717"/>
  </r>
  <r>
    <x v="24"/>
    <x v="0"/>
    <n v="745"/>
  </r>
  <r>
    <x v="24"/>
    <x v="1"/>
    <n v="1165"/>
  </r>
  <r>
    <x v="24"/>
    <x v="2"/>
    <n v="1392"/>
  </r>
  <r>
    <x v="24"/>
    <x v="3"/>
    <n v="6910"/>
  </r>
  <r>
    <x v="24"/>
    <x v="4"/>
    <n v="8367"/>
  </r>
  <r>
    <x v="24"/>
    <x v="5"/>
    <n v="9014"/>
  </r>
  <r>
    <x v="24"/>
    <x v="6"/>
    <n v="6049"/>
  </r>
  <r>
    <x v="24"/>
    <x v="7"/>
    <n v="7908"/>
  </r>
  <r>
    <x v="24"/>
    <x v="8"/>
    <n v="2976"/>
  </r>
  <r>
    <x v="25"/>
    <x v="10"/>
    <n v="30"/>
  </r>
  <r>
    <x v="25"/>
    <x v="11"/>
    <n v="665"/>
  </r>
  <r>
    <x v="25"/>
    <x v="0"/>
    <n v="1973"/>
  </r>
  <r>
    <x v="25"/>
    <x v="1"/>
    <n v="3676"/>
  </r>
  <r>
    <x v="25"/>
    <x v="2"/>
    <n v="63002"/>
  </r>
  <r>
    <x v="25"/>
    <x v="3"/>
    <n v="75195"/>
  </r>
  <r>
    <x v="25"/>
    <x v="4"/>
    <n v="112708"/>
  </r>
  <r>
    <x v="25"/>
    <x v="5"/>
    <n v="106338"/>
  </r>
  <r>
    <x v="25"/>
    <x v="6"/>
    <n v="63899"/>
  </r>
  <r>
    <x v="25"/>
    <x v="7"/>
    <n v="109688"/>
  </r>
  <r>
    <x v="25"/>
    <x v="8"/>
    <n v="31798"/>
  </r>
  <r>
    <x v="26"/>
    <x v="10"/>
    <n v="13"/>
  </r>
  <r>
    <x v="26"/>
    <x v="11"/>
    <n v="1353"/>
  </r>
  <r>
    <x v="26"/>
    <x v="0"/>
    <n v="3755"/>
  </r>
  <r>
    <x v="26"/>
    <x v="1"/>
    <n v="60944"/>
  </r>
  <r>
    <x v="26"/>
    <x v="2"/>
    <n v="681145"/>
  </r>
  <r>
    <x v="26"/>
    <x v="3"/>
    <n v="737043"/>
  </r>
  <r>
    <x v="26"/>
    <x v="4"/>
    <n v="930304"/>
  </r>
  <r>
    <x v="26"/>
    <x v="5"/>
    <n v="906268"/>
  </r>
  <r>
    <x v="26"/>
    <x v="6"/>
    <n v="659633"/>
  </r>
  <r>
    <x v="26"/>
    <x v="7"/>
    <n v="878882"/>
  </r>
  <r>
    <x v="26"/>
    <x v="8"/>
    <n v="206331"/>
  </r>
  <r>
    <x v="27"/>
    <x v="11"/>
    <n v="151"/>
  </r>
  <r>
    <x v="27"/>
    <x v="0"/>
    <n v="7532"/>
  </r>
  <r>
    <x v="27"/>
    <x v="1"/>
    <n v="8073"/>
  </r>
  <r>
    <x v="27"/>
    <x v="2"/>
    <n v="12436"/>
  </r>
  <r>
    <x v="27"/>
    <x v="3"/>
    <n v="12196"/>
  </r>
  <r>
    <x v="27"/>
    <x v="4"/>
    <n v="18600"/>
  </r>
  <r>
    <x v="27"/>
    <x v="5"/>
    <n v="16412"/>
  </r>
  <r>
    <x v="27"/>
    <x v="6"/>
    <n v="9959"/>
  </r>
  <r>
    <x v="27"/>
    <x v="7"/>
    <n v="14609"/>
  </r>
  <r>
    <x v="27"/>
    <x v="8"/>
    <n v="4204"/>
  </r>
  <r>
    <x v="28"/>
    <x v="9"/>
    <n v="29"/>
  </r>
  <r>
    <x v="28"/>
    <x v="10"/>
    <n v="112"/>
  </r>
  <r>
    <x v="28"/>
    <x v="11"/>
    <n v="3391"/>
  </r>
  <r>
    <x v="28"/>
    <x v="0"/>
    <n v="18699"/>
  </r>
  <r>
    <x v="28"/>
    <x v="1"/>
    <n v="70934"/>
  </r>
  <r>
    <x v="28"/>
    <x v="2"/>
    <n v="936068"/>
  </r>
  <r>
    <x v="28"/>
    <x v="3"/>
    <n v="1014196"/>
  </r>
  <r>
    <x v="28"/>
    <x v="4"/>
    <n v="1157633"/>
  </r>
  <r>
    <x v="28"/>
    <x v="5"/>
    <n v="1293662"/>
  </r>
  <r>
    <x v="28"/>
    <x v="6"/>
    <n v="1027153"/>
  </r>
  <r>
    <x v="28"/>
    <x v="7"/>
    <n v="1345851"/>
  </r>
  <r>
    <x v="28"/>
    <x v="8"/>
    <n v="345383"/>
  </r>
  <r>
    <x v="29"/>
    <x v="10"/>
    <n v="11"/>
  </r>
  <r>
    <x v="29"/>
    <x v="11"/>
    <n v="188"/>
  </r>
  <r>
    <x v="29"/>
    <x v="0"/>
    <n v="928"/>
  </r>
  <r>
    <x v="29"/>
    <x v="1"/>
    <n v="2764"/>
  </r>
  <r>
    <x v="29"/>
    <x v="2"/>
    <n v="37880"/>
  </r>
  <r>
    <x v="29"/>
    <x v="3"/>
    <n v="54097"/>
  </r>
  <r>
    <x v="29"/>
    <x v="4"/>
    <n v="83763"/>
  </r>
  <r>
    <x v="29"/>
    <x v="5"/>
    <n v="85620"/>
  </r>
  <r>
    <x v="29"/>
    <x v="6"/>
    <n v="71772"/>
  </r>
  <r>
    <x v="29"/>
    <x v="7"/>
    <n v="100795"/>
  </r>
  <r>
    <x v="29"/>
    <x v="8"/>
    <n v="24300"/>
  </r>
  <r>
    <x v="30"/>
    <x v="10"/>
    <n v="7"/>
  </r>
  <r>
    <x v="30"/>
    <x v="11"/>
    <n v="375"/>
  </r>
  <r>
    <x v="30"/>
    <x v="0"/>
    <n v="1611"/>
  </r>
  <r>
    <x v="30"/>
    <x v="1"/>
    <n v="43017"/>
  </r>
  <r>
    <x v="30"/>
    <x v="2"/>
    <n v="186366"/>
  </r>
  <r>
    <x v="30"/>
    <x v="3"/>
    <n v="232199"/>
  </r>
  <r>
    <x v="30"/>
    <x v="4"/>
    <n v="316934"/>
  </r>
  <r>
    <x v="30"/>
    <x v="5"/>
    <n v="298518"/>
  </r>
  <r>
    <x v="30"/>
    <x v="6"/>
    <n v="238672"/>
  </r>
  <r>
    <x v="30"/>
    <x v="7"/>
    <n v="319165"/>
  </r>
  <r>
    <x v="30"/>
    <x v="8"/>
    <n v="114556"/>
  </r>
  <r>
    <x v="31"/>
    <x v="9"/>
    <n v="2"/>
  </r>
  <r>
    <x v="31"/>
    <x v="10"/>
    <n v="86"/>
  </r>
  <r>
    <x v="31"/>
    <x v="11"/>
    <n v="12219"/>
  </r>
  <r>
    <x v="31"/>
    <x v="0"/>
    <n v="34805"/>
  </r>
  <r>
    <x v="31"/>
    <x v="1"/>
    <n v="258523"/>
  </r>
  <r>
    <x v="31"/>
    <x v="2"/>
    <n v="2540171"/>
  </r>
  <r>
    <x v="31"/>
    <x v="3"/>
    <n v="3150533"/>
  </r>
  <r>
    <x v="31"/>
    <x v="4"/>
    <n v="3808340"/>
  </r>
  <r>
    <x v="31"/>
    <x v="5"/>
    <n v="3496947"/>
  </r>
  <r>
    <x v="31"/>
    <x v="6"/>
    <n v="2498199"/>
  </r>
  <r>
    <x v="31"/>
    <x v="7"/>
    <n v="3098215"/>
  </r>
  <r>
    <x v="31"/>
    <x v="8"/>
    <n v="1031714"/>
  </r>
  <r>
    <x v="32"/>
    <x v="2"/>
    <n v="2"/>
  </r>
  <r>
    <x v="32"/>
    <x v="3"/>
    <n v="4"/>
  </r>
  <r>
    <x v="32"/>
    <x v="4"/>
    <n v="7"/>
  </r>
  <r>
    <x v="32"/>
    <x v="5"/>
    <n v="51"/>
  </r>
  <r>
    <x v="32"/>
    <x v="6"/>
    <n v="68"/>
  </r>
  <r>
    <x v="32"/>
    <x v="7"/>
    <n v="111"/>
  </r>
  <r>
    <x v="32"/>
    <x v="8"/>
    <n v="1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x v="0"/>
    <n v="1"/>
  </r>
  <r>
    <x v="0"/>
    <x v="1"/>
    <n v="128"/>
  </r>
  <r>
    <x v="0"/>
    <x v="2"/>
    <n v="4416"/>
  </r>
  <r>
    <x v="0"/>
    <x v="3"/>
    <n v="295578"/>
  </r>
  <r>
    <x v="0"/>
    <x v="4"/>
    <n v="2822613"/>
  </r>
  <r>
    <x v="0"/>
    <x v="5"/>
    <n v="3908189"/>
  </r>
  <r>
    <x v="0"/>
    <x v="6"/>
    <n v="3838798"/>
  </r>
  <r>
    <x v="0"/>
    <x v="7"/>
    <n v="4142032"/>
  </r>
  <r>
    <x v="0"/>
    <x v="8"/>
    <n v="3599636"/>
  </r>
  <r>
    <x v="0"/>
    <x v="9"/>
    <n v="2075023"/>
  </r>
  <r>
    <x v="0"/>
    <x v="10"/>
    <n v="3000037"/>
  </r>
  <r>
    <x v="0"/>
    <x v="11"/>
    <n v="928334"/>
  </r>
  <r>
    <x v="1"/>
    <x v="0"/>
    <n v="1"/>
  </r>
  <r>
    <x v="1"/>
    <x v="2"/>
    <n v="18630"/>
  </r>
  <r>
    <x v="1"/>
    <x v="3"/>
    <n v="128052"/>
  </r>
  <r>
    <x v="1"/>
    <x v="4"/>
    <n v="5194887"/>
  </r>
  <r>
    <x v="1"/>
    <x v="5"/>
    <n v="26205639"/>
  </r>
  <r>
    <x v="1"/>
    <x v="6"/>
    <n v="27693535"/>
  </r>
  <r>
    <x v="1"/>
    <x v="7"/>
    <n v="30682904"/>
  </r>
  <r>
    <x v="1"/>
    <x v="8"/>
    <n v="32590523"/>
  </r>
  <r>
    <x v="1"/>
    <x v="9"/>
    <n v="25558046"/>
  </r>
  <r>
    <x v="1"/>
    <x v="10"/>
    <n v="33301720"/>
  </r>
  <r>
    <x v="1"/>
    <x v="11"/>
    <n v="8493347"/>
  </r>
  <r>
    <x v="2"/>
    <x v="0"/>
    <n v="94"/>
  </r>
  <r>
    <x v="2"/>
    <x v="1"/>
    <n v="889"/>
  </r>
  <r>
    <x v="2"/>
    <x v="2"/>
    <n v="16319"/>
  </r>
  <r>
    <x v="2"/>
    <x v="3"/>
    <n v="80065"/>
  </r>
  <r>
    <x v="2"/>
    <x v="4"/>
    <n v="364106"/>
  </r>
  <r>
    <x v="2"/>
    <x v="5"/>
    <n v="3357824"/>
  </r>
  <r>
    <x v="2"/>
    <x v="6"/>
    <n v="4085864"/>
  </r>
  <r>
    <x v="2"/>
    <x v="7"/>
    <n v="5616744"/>
  </r>
  <r>
    <x v="2"/>
    <x v="8"/>
    <n v="5542384"/>
  </r>
  <r>
    <x v="2"/>
    <x v="9"/>
    <n v="4056407"/>
  </r>
  <r>
    <x v="2"/>
    <x v="10"/>
    <n v="5525819"/>
  </r>
  <r>
    <x v="2"/>
    <x v="11"/>
    <n v="1800144"/>
  </r>
  <r>
    <x v="3"/>
    <x v="0"/>
    <n v="95"/>
  </r>
  <r>
    <x v="3"/>
    <x v="1"/>
    <n v="735"/>
  </r>
  <r>
    <x v="3"/>
    <x v="2"/>
    <n v="12812"/>
  </r>
  <r>
    <x v="3"/>
    <x v="3"/>
    <n v="57391"/>
  </r>
  <r>
    <x v="3"/>
    <x v="4"/>
    <n v="128803"/>
  </r>
  <r>
    <x v="3"/>
    <x v="5"/>
    <n v="365745"/>
  </r>
  <r>
    <x v="3"/>
    <x v="6"/>
    <n v="706880"/>
  </r>
  <r>
    <x v="3"/>
    <x v="7"/>
    <n v="1194730"/>
  </r>
  <r>
    <x v="3"/>
    <x v="8"/>
    <n v="1169651"/>
  </r>
  <r>
    <x v="3"/>
    <x v="9"/>
    <n v="612648"/>
  </r>
  <r>
    <x v="3"/>
    <x v="10"/>
    <n v="1213525"/>
  </r>
  <r>
    <x v="3"/>
    <x v="11"/>
    <n v="467004"/>
  </r>
  <r>
    <x v="4"/>
    <x v="5"/>
    <n v="34"/>
  </r>
  <r>
    <x v="4"/>
    <x v="6"/>
    <n v="51"/>
  </r>
  <r>
    <x v="4"/>
    <x v="7"/>
    <n v="78"/>
  </r>
  <r>
    <x v="4"/>
    <x v="8"/>
    <n v="101"/>
  </r>
  <r>
    <x v="4"/>
    <x v="9"/>
    <n v="87"/>
  </r>
  <r>
    <x v="4"/>
    <x v="10"/>
    <n v="152"/>
  </r>
  <r>
    <x v="4"/>
    <x v="11"/>
    <n v="43"/>
  </r>
  <r>
    <x v="5"/>
    <x v="0"/>
    <n v="14"/>
  </r>
  <r>
    <x v="5"/>
    <x v="1"/>
    <n v="880"/>
  </r>
  <r>
    <x v="5"/>
    <x v="2"/>
    <n v="24866"/>
  </r>
  <r>
    <x v="5"/>
    <x v="3"/>
    <n v="138792"/>
  </r>
  <r>
    <x v="5"/>
    <x v="4"/>
    <n v="406639"/>
  </r>
  <r>
    <x v="5"/>
    <x v="5"/>
    <n v="2041046"/>
  </r>
  <r>
    <x v="5"/>
    <x v="6"/>
    <n v="2876190"/>
  </r>
  <r>
    <x v="5"/>
    <x v="7"/>
    <n v="4236518"/>
  </r>
  <r>
    <x v="5"/>
    <x v="8"/>
    <n v="4097166"/>
  </r>
  <r>
    <x v="5"/>
    <x v="9"/>
    <n v="2738738"/>
  </r>
  <r>
    <x v="5"/>
    <x v="10"/>
    <n v="4461078"/>
  </r>
  <r>
    <x v="5"/>
    <x v="11"/>
    <n v="14450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404CB4-D3CE-453C-A8F8-2124E36B83C9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25" firstHeaderRow="1" firstDataRow="2" firstDataCol="1"/>
  <pivotFields count="3">
    <pivotField axis="axisRow" showAll="0">
      <items count="2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0"/>
        <item x="18"/>
        <item x="19"/>
        <item x="20"/>
        <item t="default"/>
      </items>
    </pivotField>
    <pivotField axis="axisCol" showAll="0">
      <items count="14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h="1" x="12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No.Facturas" fld="2" baseField="0" baseItem="10" numFmtId="3"/>
  </dataFields>
  <formats count="17">
    <format dxfId="37">
      <pivotArea type="origin" dataOnly="0" labelOnly="1" outline="0" fieldPosition="0"/>
    </format>
    <format dxfId="36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4">
      <pivotArea dataOnly="0" labelOnly="1" grandRow="1" outline="0" fieldPosition="0"/>
    </format>
    <format dxfId="33">
      <pivotArea outline="0" fieldPosition="0">
        <references count="1">
          <reference field="4294967294" count="1">
            <x v="0"/>
          </reference>
        </references>
      </pivotArea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grandRow="1" outline="0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Col="1" outline="0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11D07F-4561-44E4-80FF-E328B79E76BC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38" firstHeaderRow="1" firstDataRow="2" firstDataCol="1"/>
  <pivotFields count="3">
    <pivotField axis="axisRow" showAll="0">
      <items count="3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0"/>
        <item x="29"/>
        <item x="30"/>
        <item x="31"/>
        <item x="32"/>
        <item t="default"/>
      </items>
    </pivotField>
    <pivotField axis="axisCol" showAll="0">
      <items count="13">
        <item x="9"/>
        <item x="10"/>
        <item x="11"/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1">
    <field x="0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No.Facturas" fld="2" baseField="0" baseItem="0" numFmtId="3"/>
  </dataFields>
  <formats count="13">
    <format dxfId="20">
      <pivotArea type="origin" dataOnly="0" labelOnly="1" outline="0" fieldPosition="0"/>
    </format>
    <format dxfId="19">
      <pivotArea field="1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dataOnly="0" labelOnly="1" fieldPosition="0">
        <references count="1">
          <reference field="1" count="0"/>
        </references>
      </pivotArea>
    </format>
    <format dxfId="15">
      <pivotArea dataOnly="0" labelOnly="1" grandCol="1" outline="0" fieldPosition="0"/>
    </format>
    <format dxfId="14">
      <pivotArea type="origin" dataOnly="0" labelOnly="1" outline="0" fieldPosition="0"/>
    </format>
    <format dxfId="13">
      <pivotArea field="1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0" type="button" dataOnly="0" labelOnly="1" outline="0" axis="axisRow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8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21EA36-58B7-482A-9303-707C58B5C2EE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1" firstHeaderRow="1" firstDataRow="2" firstDataCol="1"/>
  <pivotFields count="3">
    <pivotField axis="axisRow" showAll="0">
      <items count="7">
        <item x="1"/>
        <item x="2"/>
        <item x="3"/>
        <item x="4"/>
        <item x="5"/>
        <item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No.Facturas" fld="2" baseField="0" baseItem="0" numFmtId="3"/>
  </dataFields>
  <formats count="8">
    <format dxfId="7">
      <pivotArea type="all" dataOnly="0" outline="0" fieldPosition="0"/>
    </format>
    <format dxfId="6">
      <pivotArea type="all" dataOnly="0" outline="0" fieldPosition="0"/>
    </format>
    <format dxfId="5">
      <pivotArea type="origin" dataOnly="0" labelOnly="1" outline="0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3971-9ACA-4CA9-88D6-D627DF22A82A}">
  <dimension ref="A1:D13"/>
  <sheetViews>
    <sheetView workbookViewId="0">
      <selection activeCell="A2" sqref="A2:B2"/>
    </sheetView>
  </sheetViews>
  <sheetFormatPr baseColWidth="10" defaultRowHeight="15" x14ac:dyDescent="0.2"/>
  <cols>
    <col min="1" max="1" width="14.5" customWidth="1"/>
    <col min="2" max="2" width="15.6640625" customWidth="1"/>
    <col min="3" max="3" width="14.83203125" customWidth="1"/>
    <col min="4" max="4" width="16.83203125" customWidth="1"/>
  </cols>
  <sheetData>
    <row r="1" spans="1:4" ht="44.5" customHeight="1" x14ac:dyDescent="0.2">
      <c r="A1" s="43" t="s">
        <v>54</v>
      </c>
      <c r="B1" s="43"/>
      <c r="C1" s="43"/>
      <c r="D1" s="43"/>
    </row>
    <row r="2" spans="1:4" ht="23.5" customHeight="1" x14ac:dyDescent="0.2">
      <c r="A2" s="44" t="s">
        <v>52</v>
      </c>
      <c r="B2" s="44"/>
      <c r="C2" s="44" t="s">
        <v>53</v>
      </c>
      <c r="D2" s="44"/>
    </row>
    <row r="3" spans="1:4" x14ac:dyDescent="0.2">
      <c r="A3" s="45">
        <v>2019</v>
      </c>
      <c r="B3" s="45"/>
      <c r="C3" s="45">
        <v>2019</v>
      </c>
      <c r="D3" s="45"/>
    </row>
    <row r="4" spans="1:4" x14ac:dyDescent="0.2">
      <c r="A4" s="26">
        <v>43738</v>
      </c>
      <c r="B4" s="27">
        <v>56456</v>
      </c>
      <c r="C4" s="28">
        <v>43738</v>
      </c>
      <c r="D4" s="24">
        <v>4864</v>
      </c>
    </row>
    <row r="5" spans="1:4" x14ac:dyDescent="0.2">
      <c r="A5" s="26">
        <v>43769</v>
      </c>
      <c r="B5" s="27">
        <v>73433</v>
      </c>
      <c r="C5" s="28">
        <v>43769</v>
      </c>
      <c r="D5" s="24">
        <v>12333</v>
      </c>
    </row>
    <row r="6" spans="1:4" x14ac:dyDescent="0.2">
      <c r="A6" s="26">
        <v>43799</v>
      </c>
      <c r="B6" s="27">
        <v>89219</v>
      </c>
      <c r="C6" s="28">
        <v>43799</v>
      </c>
      <c r="D6" s="24">
        <v>26637</v>
      </c>
    </row>
    <row r="7" spans="1:4" x14ac:dyDescent="0.2">
      <c r="A7" s="26">
        <v>43830</v>
      </c>
      <c r="B7" s="27">
        <v>110005</v>
      </c>
      <c r="C7" s="28">
        <v>43830</v>
      </c>
      <c r="D7" s="24">
        <v>47160</v>
      </c>
    </row>
    <row r="8" spans="1:4" x14ac:dyDescent="0.2">
      <c r="A8" s="42">
        <v>2020</v>
      </c>
      <c r="B8" s="42"/>
      <c r="C8" s="42">
        <v>2020</v>
      </c>
      <c r="D8" s="42"/>
    </row>
    <row r="9" spans="1:4" x14ac:dyDescent="0.2">
      <c r="A9" s="26">
        <v>43861</v>
      </c>
      <c r="B9" s="24">
        <v>130673</v>
      </c>
      <c r="C9" s="26">
        <v>43861</v>
      </c>
      <c r="D9" s="25">
        <v>65345</v>
      </c>
    </row>
    <row r="10" spans="1:4" x14ac:dyDescent="0.2">
      <c r="A10" s="26">
        <v>43890</v>
      </c>
      <c r="B10" s="24">
        <v>152644</v>
      </c>
      <c r="C10" s="26">
        <v>43890</v>
      </c>
      <c r="D10" s="25">
        <v>85720</v>
      </c>
    </row>
    <row r="11" spans="1:4" x14ac:dyDescent="0.2">
      <c r="A11" s="29">
        <v>43920</v>
      </c>
      <c r="B11" s="30">
        <v>165351</v>
      </c>
      <c r="C11" s="29">
        <v>43920</v>
      </c>
      <c r="D11" s="27">
        <v>98202</v>
      </c>
    </row>
    <row r="12" spans="1:4" x14ac:dyDescent="0.2">
      <c r="A12" s="26">
        <v>43951</v>
      </c>
      <c r="B12" s="24">
        <v>174338</v>
      </c>
      <c r="C12" s="26">
        <v>43951</v>
      </c>
      <c r="D12" s="24">
        <v>107210</v>
      </c>
    </row>
    <row r="13" spans="1:4" x14ac:dyDescent="0.2">
      <c r="A13" s="26">
        <v>43982</v>
      </c>
      <c r="B13" s="24">
        <f>78302+D13</f>
        <v>194817</v>
      </c>
      <c r="C13" s="26">
        <v>43982</v>
      </c>
      <c r="D13" s="24">
        <v>116515</v>
      </c>
    </row>
  </sheetData>
  <mergeCells count="7">
    <mergeCell ref="A8:B8"/>
    <mergeCell ref="C8:D8"/>
    <mergeCell ref="A1:D1"/>
    <mergeCell ref="A2:B2"/>
    <mergeCell ref="C2:D2"/>
    <mergeCell ref="A3:B3"/>
    <mergeCell ref="C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3237-55E6-46D4-AEE8-EA445E61313E}">
  <dimension ref="A1:CC55"/>
  <sheetViews>
    <sheetView zoomScaleNormal="100" workbookViewId="0">
      <pane xSplit="1" ySplit="2" topLeftCell="B30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0" defaultRowHeight="15" zeroHeight="1" x14ac:dyDescent="0.2"/>
  <cols>
    <col min="1" max="1" width="71.6640625" bestFit="1" customWidth="1"/>
    <col min="2" max="2" width="12" style="1" bestFit="1" customWidth="1"/>
    <col min="3" max="3" width="12.33203125" style="1" bestFit="1" customWidth="1"/>
    <col min="4" max="4" width="12" bestFit="1" customWidth="1"/>
    <col min="5" max="5" width="12.33203125" bestFit="1" customWidth="1"/>
    <col min="6" max="6" width="12" bestFit="1" customWidth="1"/>
    <col min="7" max="7" width="12.33203125" bestFit="1" customWidth="1"/>
    <col min="8" max="81" width="0" hidden="1" customWidth="1"/>
    <col min="82" max="16384" width="11.5" hidden="1"/>
  </cols>
  <sheetData>
    <row r="1" spans="1:7" s="3" customFormat="1" ht="16.25" customHeight="1" x14ac:dyDescent="0.2">
      <c r="A1" s="46" t="s">
        <v>46</v>
      </c>
      <c r="B1" s="48" t="s">
        <v>49</v>
      </c>
      <c r="C1" s="50"/>
      <c r="D1" s="48" t="s">
        <v>50</v>
      </c>
      <c r="E1" s="50"/>
      <c r="F1" s="48" t="s">
        <v>51</v>
      </c>
      <c r="G1" s="49"/>
    </row>
    <row r="2" spans="1:7" ht="16.25" customHeight="1" thickBot="1" x14ac:dyDescent="0.25">
      <c r="A2" s="47"/>
      <c r="B2" s="8" t="s">
        <v>47</v>
      </c>
      <c r="C2" s="9" t="s">
        <v>48</v>
      </c>
      <c r="D2" s="8" t="s">
        <v>47</v>
      </c>
      <c r="E2" s="9" t="s">
        <v>48</v>
      </c>
      <c r="F2" s="8" t="s">
        <v>47</v>
      </c>
      <c r="G2" s="9" t="s">
        <v>48</v>
      </c>
    </row>
    <row r="3" spans="1:7" x14ac:dyDescent="0.2">
      <c r="A3" s="16" t="s">
        <v>1</v>
      </c>
      <c r="B3" s="17">
        <v>36127</v>
      </c>
      <c r="C3" s="18">
        <v>20457</v>
      </c>
      <c r="D3" s="17">
        <v>39328</v>
      </c>
      <c r="E3" s="18">
        <v>20063</v>
      </c>
      <c r="F3" s="17">
        <v>42592</v>
      </c>
      <c r="G3" s="18">
        <v>22403</v>
      </c>
    </row>
    <row r="4" spans="1:7" x14ac:dyDescent="0.2">
      <c r="A4" s="2" t="s">
        <v>6</v>
      </c>
      <c r="B4" s="10">
        <v>15660</v>
      </c>
      <c r="C4" s="4">
        <v>6995</v>
      </c>
      <c r="D4" s="10">
        <v>16675</v>
      </c>
      <c r="E4" s="4">
        <v>6839</v>
      </c>
      <c r="F4" s="10">
        <v>17819</v>
      </c>
      <c r="G4" s="4">
        <v>7888</v>
      </c>
    </row>
    <row r="5" spans="1:7" x14ac:dyDescent="0.2">
      <c r="A5" s="2" t="s">
        <v>2</v>
      </c>
      <c r="B5" s="10">
        <v>6317</v>
      </c>
      <c r="C5" s="4">
        <v>3229</v>
      </c>
      <c r="D5" s="10">
        <v>6762</v>
      </c>
      <c r="E5" s="4">
        <v>3197</v>
      </c>
      <c r="F5" s="10">
        <v>7264</v>
      </c>
      <c r="G5" s="4">
        <v>3586</v>
      </c>
    </row>
    <row r="6" spans="1:7" x14ac:dyDescent="0.2">
      <c r="A6" s="2" t="s">
        <v>0</v>
      </c>
      <c r="B6" s="10">
        <v>3388</v>
      </c>
      <c r="C6" s="4">
        <v>2092</v>
      </c>
      <c r="D6" s="10">
        <v>3604</v>
      </c>
      <c r="E6" s="4">
        <v>2075</v>
      </c>
      <c r="F6" s="10">
        <v>3823</v>
      </c>
      <c r="G6" s="4">
        <v>2242</v>
      </c>
    </row>
    <row r="7" spans="1:7" x14ac:dyDescent="0.2">
      <c r="A7" s="2" t="s">
        <v>10</v>
      </c>
      <c r="B7" s="10">
        <v>3054</v>
      </c>
      <c r="C7" s="4">
        <v>2065</v>
      </c>
      <c r="D7" s="10">
        <v>3246</v>
      </c>
      <c r="E7" s="4">
        <v>2045</v>
      </c>
      <c r="F7" s="10">
        <v>3454</v>
      </c>
      <c r="G7" s="4">
        <v>2516</v>
      </c>
    </row>
    <row r="8" spans="1:7" x14ac:dyDescent="0.2">
      <c r="A8" s="2" t="s">
        <v>23</v>
      </c>
      <c r="B8" s="10">
        <v>1683</v>
      </c>
      <c r="C8" s="4">
        <v>961</v>
      </c>
      <c r="D8" s="10">
        <v>1778</v>
      </c>
      <c r="E8" s="4">
        <v>955</v>
      </c>
      <c r="F8" s="10">
        <v>1901</v>
      </c>
      <c r="G8" s="4">
        <v>1262</v>
      </c>
    </row>
    <row r="9" spans="1:7" x14ac:dyDescent="0.2">
      <c r="A9" s="2" t="s">
        <v>5</v>
      </c>
      <c r="B9" s="10">
        <v>1709</v>
      </c>
      <c r="C9" s="4">
        <v>66</v>
      </c>
      <c r="D9" s="10">
        <v>1716</v>
      </c>
      <c r="E9" s="4">
        <v>62</v>
      </c>
      <c r="F9" s="10">
        <v>1721</v>
      </c>
      <c r="G9" s="4">
        <v>61</v>
      </c>
    </row>
    <row r="10" spans="1:7" x14ac:dyDescent="0.2">
      <c r="A10" s="2" t="s">
        <v>3</v>
      </c>
      <c r="B10" s="10">
        <v>1453</v>
      </c>
      <c r="C10" s="4">
        <v>1025</v>
      </c>
      <c r="D10" s="10">
        <v>1574</v>
      </c>
      <c r="E10" s="4">
        <v>1035</v>
      </c>
      <c r="F10" s="10">
        <v>1719</v>
      </c>
      <c r="G10" s="4">
        <v>1318</v>
      </c>
    </row>
    <row r="11" spans="1:7" s="20" customFormat="1" x14ac:dyDescent="0.2">
      <c r="A11" s="19" t="s">
        <v>4</v>
      </c>
      <c r="B11" s="10">
        <v>1391</v>
      </c>
      <c r="C11" s="10">
        <v>982</v>
      </c>
      <c r="D11" s="10">
        <v>1466</v>
      </c>
      <c r="E11" s="10">
        <v>972</v>
      </c>
      <c r="F11" s="10">
        <v>1545</v>
      </c>
      <c r="G11" s="10">
        <v>1114</v>
      </c>
    </row>
    <row r="12" spans="1:7" x14ac:dyDescent="0.2">
      <c r="A12" s="2" t="s">
        <v>18</v>
      </c>
      <c r="B12" s="10">
        <v>1117</v>
      </c>
      <c r="C12" s="4">
        <v>672</v>
      </c>
      <c r="D12" s="10">
        <v>1194</v>
      </c>
      <c r="E12" s="4">
        <v>662</v>
      </c>
      <c r="F12" s="10">
        <v>1280</v>
      </c>
      <c r="G12" s="4">
        <v>786</v>
      </c>
    </row>
    <row r="13" spans="1:7" x14ac:dyDescent="0.2">
      <c r="A13" s="2" t="s">
        <v>14</v>
      </c>
      <c r="B13" s="10">
        <v>1037</v>
      </c>
      <c r="C13" s="4">
        <v>755</v>
      </c>
      <c r="D13" s="10">
        <v>1129</v>
      </c>
      <c r="E13" s="4">
        <v>730</v>
      </c>
      <c r="F13" s="10">
        <v>1223</v>
      </c>
      <c r="G13" s="4">
        <v>855</v>
      </c>
    </row>
    <row r="14" spans="1:7" x14ac:dyDescent="0.2">
      <c r="A14" s="19" t="s">
        <v>34</v>
      </c>
      <c r="B14" s="10">
        <v>927</v>
      </c>
      <c r="C14" s="4">
        <v>821</v>
      </c>
      <c r="D14" s="10">
        <v>1008</v>
      </c>
      <c r="E14" s="4">
        <v>796</v>
      </c>
      <c r="F14" s="10">
        <v>1113</v>
      </c>
      <c r="G14" s="4">
        <v>1073</v>
      </c>
    </row>
    <row r="15" spans="1:7" x14ac:dyDescent="0.2">
      <c r="A15" s="19" t="s">
        <v>20</v>
      </c>
      <c r="B15" s="10">
        <v>986</v>
      </c>
      <c r="C15" s="4">
        <v>1003</v>
      </c>
      <c r="D15" s="10">
        <v>1040</v>
      </c>
      <c r="E15" s="4">
        <v>997</v>
      </c>
      <c r="F15" s="10">
        <v>1099</v>
      </c>
      <c r="G15" s="4">
        <v>1206</v>
      </c>
    </row>
    <row r="16" spans="1:7" x14ac:dyDescent="0.2">
      <c r="A16" s="19" t="s">
        <v>21</v>
      </c>
      <c r="B16" s="10">
        <v>868</v>
      </c>
      <c r="C16" s="4">
        <v>400</v>
      </c>
      <c r="D16" s="10">
        <v>919</v>
      </c>
      <c r="E16" s="4">
        <v>389</v>
      </c>
      <c r="F16" s="10">
        <v>981</v>
      </c>
      <c r="G16" s="4">
        <v>455</v>
      </c>
    </row>
    <row r="17" spans="1:7" x14ac:dyDescent="0.2">
      <c r="A17" s="19" t="s">
        <v>19</v>
      </c>
      <c r="B17" s="10">
        <v>783</v>
      </c>
      <c r="C17" s="4">
        <v>702</v>
      </c>
      <c r="D17" s="10">
        <v>830</v>
      </c>
      <c r="E17" s="4">
        <v>730</v>
      </c>
      <c r="F17" s="10">
        <v>901</v>
      </c>
      <c r="G17" s="4">
        <v>849</v>
      </c>
    </row>
    <row r="18" spans="1:7" x14ac:dyDescent="0.2">
      <c r="A18" s="2" t="s">
        <v>31</v>
      </c>
      <c r="B18" s="10">
        <v>672</v>
      </c>
      <c r="C18" s="10">
        <v>516</v>
      </c>
      <c r="D18" s="10">
        <v>716</v>
      </c>
      <c r="E18" s="10">
        <v>526</v>
      </c>
      <c r="F18" s="10">
        <v>787</v>
      </c>
      <c r="G18" s="10">
        <v>607</v>
      </c>
    </row>
    <row r="19" spans="1:7" x14ac:dyDescent="0.2">
      <c r="A19" s="19" t="s">
        <v>30</v>
      </c>
      <c r="B19" s="10">
        <v>720</v>
      </c>
      <c r="C19" s="4">
        <v>445</v>
      </c>
      <c r="D19" s="10">
        <v>752</v>
      </c>
      <c r="E19" s="4">
        <v>443</v>
      </c>
      <c r="F19" s="10">
        <v>785</v>
      </c>
      <c r="G19" s="4">
        <v>481</v>
      </c>
    </row>
    <row r="20" spans="1:7" x14ac:dyDescent="0.2">
      <c r="A20" s="19" t="s">
        <v>8</v>
      </c>
      <c r="B20" s="10">
        <v>685</v>
      </c>
      <c r="C20" s="4">
        <v>479</v>
      </c>
      <c r="D20" s="10">
        <v>727</v>
      </c>
      <c r="E20" s="4">
        <v>486</v>
      </c>
      <c r="F20" s="10">
        <v>785</v>
      </c>
      <c r="G20" s="4">
        <v>652</v>
      </c>
    </row>
    <row r="21" spans="1:7" x14ac:dyDescent="0.2">
      <c r="A21" s="2" t="s">
        <v>33</v>
      </c>
      <c r="B21" s="10">
        <v>629</v>
      </c>
      <c r="C21" s="4">
        <v>473</v>
      </c>
      <c r="D21" s="10">
        <v>667</v>
      </c>
      <c r="E21" s="4">
        <v>469</v>
      </c>
      <c r="F21" s="10">
        <v>702</v>
      </c>
      <c r="G21" s="4">
        <v>511</v>
      </c>
    </row>
    <row r="22" spans="1:7" x14ac:dyDescent="0.2">
      <c r="A22" s="2" t="s">
        <v>22</v>
      </c>
      <c r="B22" s="10">
        <v>554</v>
      </c>
      <c r="C22" s="4">
        <v>517</v>
      </c>
      <c r="D22" s="10">
        <v>581</v>
      </c>
      <c r="E22" s="4">
        <v>519</v>
      </c>
      <c r="F22" s="10">
        <v>642</v>
      </c>
      <c r="G22" s="4">
        <v>719</v>
      </c>
    </row>
    <row r="23" spans="1:7" x14ac:dyDescent="0.2">
      <c r="A23" s="2" t="s">
        <v>32</v>
      </c>
      <c r="B23" s="10">
        <v>535</v>
      </c>
      <c r="C23" s="4">
        <v>454</v>
      </c>
      <c r="D23" s="10">
        <v>563</v>
      </c>
      <c r="E23" s="4">
        <v>460</v>
      </c>
      <c r="F23" s="10">
        <v>607</v>
      </c>
      <c r="G23" s="4">
        <v>515</v>
      </c>
    </row>
    <row r="24" spans="1:7" x14ac:dyDescent="0.2">
      <c r="A24" s="2" t="s">
        <v>28</v>
      </c>
      <c r="B24" s="10">
        <v>504</v>
      </c>
      <c r="C24" s="4">
        <v>397</v>
      </c>
      <c r="D24" s="10">
        <v>547</v>
      </c>
      <c r="E24" s="4">
        <v>403</v>
      </c>
      <c r="F24" s="10">
        <v>599</v>
      </c>
      <c r="G24" s="4">
        <v>524</v>
      </c>
    </row>
    <row r="25" spans="1:7" x14ac:dyDescent="0.2">
      <c r="A25" s="2" t="s">
        <v>24</v>
      </c>
      <c r="B25" s="10">
        <v>482</v>
      </c>
      <c r="C25" s="4">
        <v>351</v>
      </c>
      <c r="D25" s="10">
        <v>511</v>
      </c>
      <c r="E25" s="4">
        <v>358</v>
      </c>
      <c r="F25" s="10">
        <v>565</v>
      </c>
      <c r="G25" s="4">
        <v>412</v>
      </c>
    </row>
    <row r="26" spans="1:7" x14ac:dyDescent="0.2">
      <c r="A26" s="2" t="s">
        <v>35</v>
      </c>
      <c r="B26" s="10">
        <v>428</v>
      </c>
      <c r="C26" s="4">
        <v>386</v>
      </c>
      <c r="D26" s="10">
        <v>458</v>
      </c>
      <c r="E26" s="4">
        <v>391</v>
      </c>
      <c r="F26" s="10">
        <v>494</v>
      </c>
      <c r="G26" s="4">
        <v>441</v>
      </c>
    </row>
    <row r="27" spans="1:7" x14ac:dyDescent="0.2">
      <c r="A27" s="2" t="s">
        <v>9</v>
      </c>
      <c r="B27" s="10">
        <v>386</v>
      </c>
      <c r="C27" s="4">
        <v>292</v>
      </c>
      <c r="D27" s="10">
        <v>408</v>
      </c>
      <c r="E27" s="4">
        <v>294</v>
      </c>
      <c r="F27" s="10">
        <v>438</v>
      </c>
      <c r="G27" s="4">
        <v>327</v>
      </c>
    </row>
    <row r="28" spans="1:7" x14ac:dyDescent="0.2">
      <c r="A28" s="2" t="s">
        <v>13</v>
      </c>
      <c r="B28" s="10">
        <v>272</v>
      </c>
      <c r="C28" s="4">
        <v>266</v>
      </c>
      <c r="D28" s="10">
        <v>302</v>
      </c>
      <c r="E28" s="4">
        <v>296</v>
      </c>
      <c r="F28" s="10">
        <v>336</v>
      </c>
      <c r="G28" s="4">
        <v>338</v>
      </c>
    </row>
    <row r="29" spans="1:7" x14ac:dyDescent="0.2">
      <c r="A29" s="2" t="s">
        <v>29</v>
      </c>
      <c r="B29" s="10">
        <v>257</v>
      </c>
      <c r="C29" s="4">
        <v>240</v>
      </c>
      <c r="D29" s="10">
        <v>275</v>
      </c>
      <c r="E29" s="4">
        <v>242</v>
      </c>
      <c r="F29" s="10">
        <v>300</v>
      </c>
      <c r="G29" s="4">
        <v>277</v>
      </c>
    </row>
    <row r="30" spans="1:7" x14ac:dyDescent="0.2">
      <c r="A30" s="2" t="s">
        <v>26</v>
      </c>
      <c r="B30" s="10">
        <v>259</v>
      </c>
      <c r="C30" s="4">
        <v>257</v>
      </c>
      <c r="D30" s="10">
        <v>270</v>
      </c>
      <c r="E30" s="4">
        <v>254</v>
      </c>
      <c r="F30" s="10">
        <v>292</v>
      </c>
      <c r="G30" s="4">
        <v>280</v>
      </c>
    </row>
    <row r="31" spans="1:7" x14ac:dyDescent="0.2">
      <c r="A31" s="21" t="s">
        <v>7</v>
      </c>
      <c r="B31" s="22">
        <v>191</v>
      </c>
      <c r="C31" s="23">
        <v>221</v>
      </c>
      <c r="D31" s="22">
        <v>211</v>
      </c>
      <c r="E31" s="23">
        <v>216</v>
      </c>
      <c r="F31" s="22">
        <v>258</v>
      </c>
      <c r="G31" s="23">
        <v>262</v>
      </c>
    </row>
    <row r="32" spans="1:7" x14ac:dyDescent="0.2">
      <c r="A32" s="21" t="s">
        <v>12</v>
      </c>
      <c r="B32" s="22">
        <v>193</v>
      </c>
      <c r="C32" s="23">
        <v>300</v>
      </c>
      <c r="D32" s="22">
        <v>210</v>
      </c>
      <c r="E32" s="23">
        <v>295</v>
      </c>
      <c r="F32" s="22">
        <v>235</v>
      </c>
      <c r="G32" s="23">
        <v>340</v>
      </c>
    </row>
    <row r="33" spans="1:7" x14ac:dyDescent="0.2">
      <c r="A33" s="21" t="s">
        <v>11</v>
      </c>
      <c r="B33" s="22">
        <v>152</v>
      </c>
      <c r="C33" s="23">
        <v>145</v>
      </c>
      <c r="D33" s="22">
        <v>165</v>
      </c>
      <c r="E33" s="23">
        <v>146</v>
      </c>
      <c r="F33" s="22">
        <v>178</v>
      </c>
      <c r="G33" s="23">
        <v>160</v>
      </c>
    </row>
    <row r="34" spans="1:7" x14ac:dyDescent="0.2">
      <c r="A34" s="21" t="s">
        <v>25</v>
      </c>
      <c r="B34" s="22">
        <v>134</v>
      </c>
      <c r="C34" s="23">
        <v>144</v>
      </c>
      <c r="D34" s="22">
        <v>151</v>
      </c>
      <c r="E34" s="23">
        <v>131</v>
      </c>
      <c r="F34" s="22">
        <v>158</v>
      </c>
      <c r="G34" s="23">
        <v>139</v>
      </c>
    </row>
    <row r="35" spans="1:7" x14ac:dyDescent="0.2">
      <c r="A35" s="21" t="s">
        <v>38</v>
      </c>
      <c r="B35" s="22">
        <v>125</v>
      </c>
      <c r="C35" s="23">
        <v>192</v>
      </c>
      <c r="D35" s="22">
        <v>136</v>
      </c>
      <c r="E35" s="23">
        <v>188</v>
      </c>
      <c r="F35" s="22">
        <v>155</v>
      </c>
      <c r="G35" s="23">
        <v>224</v>
      </c>
    </row>
    <row r="36" spans="1:7" x14ac:dyDescent="0.2">
      <c r="A36" s="21" t="s">
        <v>40</v>
      </c>
      <c r="B36" s="22">
        <v>21</v>
      </c>
      <c r="C36" s="23">
        <v>28</v>
      </c>
      <c r="D36" s="22">
        <v>22</v>
      </c>
      <c r="E36" s="23">
        <v>29</v>
      </c>
      <c r="F36" s="22">
        <v>26</v>
      </c>
      <c r="G36" s="23">
        <v>39</v>
      </c>
    </row>
    <row r="37" spans="1:7" x14ac:dyDescent="0.2">
      <c r="A37" s="21" t="s">
        <v>27</v>
      </c>
      <c r="B37" s="22">
        <v>20</v>
      </c>
      <c r="C37" s="23">
        <v>15</v>
      </c>
      <c r="D37" s="22">
        <v>20</v>
      </c>
      <c r="E37" s="23">
        <v>16</v>
      </c>
      <c r="F37" s="22">
        <v>22</v>
      </c>
      <c r="G37" s="23">
        <v>17</v>
      </c>
    </row>
    <row r="38" spans="1:7" x14ac:dyDescent="0.2">
      <c r="A38" s="21" t="s">
        <v>37</v>
      </c>
      <c r="B38" s="22">
        <v>14</v>
      </c>
      <c r="C38" s="23">
        <v>42</v>
      </c>
      <c r="D38" s="22">
        <v>16</v>
      </c>
      <c r="E38" s="23">
        <v>52</v>
      </c>
      <c r="F38" s="22">
        <v>20</v>
      </c>
      <c r="G38" s="23">
        <v>48</v>
      </c>
    </row>
    <row r="39" spans="1:7" x14ac:dyDescent="0.2">
      <c r="A39" s="21" t="s">
        <v>39</v>
      </c>
      <c r="B39" s="22">
        <v>12</v>
      </c>
      <c r="C39" s="23">
        <v>14</v>
      </c>
      <c r="D39" s="22">
        <v>12</v>
      </c>
      <c r="E39" s="23">
        <v>15</v>
      </c>
      <c r="F39" s="22">
        <v>14</v>
      </c>
      <c r="G39" s="23">
        <v>14</v>
      </c>
    </row>
    <row r="40" spans="1:7" x14ac:dyDescent="0.2">
      <c r="A40" s="21" t="s">
        <v>16</v>
      </c>
      <c r="B40" s="22">
        <v>3</v>
      </c>
      <c r="C40" s="23">
        <v>3</v>
      </c>
      <c r="D40" s="22">
        <v>3</v>
      </c>
      <c r="E40" s="23">
        <v>3</v>
      </c>
      <c r="F40" s="22">
        <v>3</v>
      </c>
      <c r="G40" s="23">
        <v>3</v>
      </c>
    </row>
    <row r="41" spans="1:7" x14ac:dyDescent="0.2">
      <c r="A41" s="21" t="s">
        <v>42</v>
      </c>
      <c r="B41" s="22"/>
      <c r="C41" s="23">
        <v>4</v>
      </c>
      <c r="D41" s="22">
        <v>1</v>
      </c>
      <c r="E41" s="23">
        <v>4</v>
      </c>
      <c r="F41" s="22">
        <v>1</v>
      </c>
      <c r="G41" s="23">
        <v>5</v>
      </c>
    </row>
    <row r="42" spans="1:7" x14ac:dyDescent="0.2">
      <c r="A42" s="21" t="s">
        <v>15</v>
      </c>
      <c r="B42" s="22"/>
      <c r="C42" s="23"/>
      <c r="D42" s="22"/>
      <c r="E42" s="23"/>
      <c r="F42" s="22"/>
      <c r="G42" s="23"/>
    </row>
    <row r="43" spans="1:7" x14ac:dyDescent="0.2">
      <c r="A43" s="21" t="s">
        <v>17</v>
      </c>
      <c r="B43" s="22"/>
      <c r="C43" s="23"/>
      <c r="D43" s="22"/>
      <c r="E43" s="23"/>
      <c r="F43" s="22"/>
      <c r="G43" s="23"/>
    </row>
    <row r="44" spans="1:7" x14ac:dyDescent="0.2">
      <c r="A44" s="21" t="s">
        <v>36</v>
      </c>
      <c r="B44" s="22"/>
      <c r="C44" s="23"/>
      <c r="D44" s="22"/>
      <c r="E44" s="23"/>
      <c r="F44" s="22"/>
      <c r="G44" s="23"/>
    </row>
    <row r="45" spans="1:7" x14ac:dyDescent="0.2">
      <c r="A45" s="21" t="s">
        <v>41</v>
      </c>
      <c r="B45" s="22"/>
      <c r="C45" s="23"/>
      <c r="D45" s="22"/>
      <c r="E45" s="23"/>
      <c r="F45" s="22"/>
      <c r="G45" s="23"/>
    </row>
    <row r="46" spans="1:7" x14ac:dyDescent="0.2">
      <c r="A46" s="21" t="s">
        <v>44</v>
      </c>
      <c r="B46" s="22">
        <v>15314</v>
      </c>
      <c r="C46" s="23">
        <v>18843</v>
      </c>
      <c r="D46" s="22">
        <v>17292</v>
      </c>
      <c r="E46" s="23">
        <v>19344</v>
      </c>
      <c r="F46" s="22">
        <f>19671+5</f>
        <v>19676</v>
      </c>
      <c r="G46" s="23">
        <v>23353</v>
      </c>
    </row>
    <row r="47" spans="1:7" x14ac:dyDescent="0.2">
      <c r="A47" s="2" t="s">
        <v>43</v>
      </c>
      <c r="B47" s="10">
        <v>1</v>
      </c>
      <c r="C47" s="4"/>
      <c r="D47" s="10">
        <v>1</v>
      </c>
      <c r="E47" s="4">
        <v>1</v>
      </c>
      <c r="F47" s="10">
        <v>2</v>
      </c>
      <c r="G47" s="4"/>
    </row>
    <row r="48" spans="1:7" s="7" customFormat="1" ht="16" thickBot="1" x14ac:dyDescent="0.25">
      <c r="A48" s="5" t="s">
        <v>45</v>
      </c>
      <c r="B48" s="11">
        <f t="shared" ref="B48:F48" si="0">SUM(B3:B47)</f>
        <v>99063</v>
      </c>
      <c r="C48" s="6">
        <f t="shared" si="0"/>
        <v>67249</v>
      </c>
      <c r="D48" s="11">
        <f t="shared" si="0"/>
        <v>107286</v>
      </c>
      <c r="E48" s="6">
        <f t="shared" si="0"/>
        <v>67128</v>
      </c>
      <c r="F48" s="11">
        <f t="shared" si="0"/>
        <v>116515</v>
      </c>
      <c r="G48" s="14">
        <f t="shared" ref="G48" si="1">SUM(G3:G47)</f>
        <v>78302</v>
      </c>
    </row>
    <row r="49" spans="3:7" ht="16" thickBot="1" x14ac:dyDescent="0.25">
      <c r="C49" s="12">
        <f>+B48+C48</f>
        <v>166312</v>
      </c>
      <c r="E49" s="13">
        <f>+D48+E48</f>
        <v>174414</v>
      </c>
      <c r="G49" s="15">
        <f>+F48+G48</f>
        <v>194817</v>
      </c>
    </row>
    <row r="50" spans="3:7" x14ac:dyDescent="0.2"/>
    <row r="51" spans="3:7" hidden="1" x14ac:dyDescent="0.2"/>
    <row r="52" spans="3:7" hidden="1" x14ac:dyDescent="0.2"/>
    <row r="53" spans="3:7" hidden="1" x14ac:dyDescent="0.2"/>
    <row r="54" spans="3:7" hidden="1" x14ac:dyDescent="0.2"/>
    <row r="55" spans="3:7" hidden="1" x14ac:dyDescent="0.2"/>
  </sheetData>
  <sortState xmlns:xlrd2="http://schemas.microsoft.com/office/spreadsheetml/2017/richdata2" ref="A4:G45">
    <sortCondition descending="1" ref="F3:F45"/>
  </sortState>
  <mergeCells count="4">
    <mergeCell ref="A1:A2"/>
    <mergeCell ref="F1:G1"/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9933-6D3C-4031-BA9A-8E59A4AD8447}">
  <dimension ref="A1:N26"/>
  <sheetViews>
    <sheetView tabSelected="1" workbookViewId="0">
      <selection sqref="A1:N2"/>
    </sheetView>
  </sheetViews>
  <sheetFormatPr baseColWidth="10" defaultColWidth="8.83203125" defaultRowHeight="15" x14ac:dyDescent="0.2"/>
  <cols>
    <col min="1" max="1" width="91" style="31" bestFit="1" customWidth="1"/>
    <col min="2" max="2" width="16.33203125" bestFit="1" customWidth="1"/>
    <col min="3" max="5" width="7.6640625" bestFit="1" customWidth="1"/>
    <col min="6" max="6" width="9.1640625" bestFit="1" customWidth="1"/>
    <col min="7" max="13" width="10.1640625" bestFit="1" customWidth="1"/>
    <col min="14" max="15" width="11.33203125" bestFit="1" customWidth="1"/>
  </cols>
  <sheetData>
    <row r="1" spans="1:14" ht="14.5" customHeight="1" x14ac:dyDescent="0.2">
      <c r="A1" s="51" t="s">
        <v>129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5" customHeight="1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6" x14ac:dyDescent="0.2">
      <c r="A3" s="32" t="s">
        <v>90</v>
      </c>
      <c r="B3" s="33" t="s">
        <v>89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6" x14ac:dyDescent="0.2">
      <c r="A4" s="32" t="s">
        <v>88</v>
      </c>
      <c r="B4" s="37" t="s">
        <v>87</v>
      </c>
      <c r="C4" s="37" t="s">
        <v>86</v>
      </c>
      <c r="D4" s="37" t="s">
        <v>85</v>
      </c>
      <c r="E4" s="37" t="s">
        <v>84</v>
      </c>
      <c r="F4" s="37" t="s">
        <v>83</v>
      </c>
      <c r="G4" s="37" t="s">
        <v>82</v>
      </c>
      <c r="H4" s="37" t="s">
        <v>81</v>
      </c>
      <c r="I4" s="37" t="s">
        <v>80</v>
      </c>
      <c r="J4" s="37" t="s">
        <v>79</v>
      </c>
      <c r="K4" s="37" t="s">
        <v>78</v>
      </c>
      <c r="L4" s="37" t="s">
        <v>77</v>
      </c>
      <c r="M4" s="37" t="s">
        <v>76</v>
      </c>
      <c r="N4" s="37" t="s">
        <v>55</v>
      </c>
    </row>
    <row r="5" spans="1:14" ht="16" x14ac:dyDescent="0.2">
      <c r="A5" s="35" t="s">
        <v>75</v>
      </c>
      <c r="B5" s="36"/>
      <c r="C5" s="36"/>
      <c r="D5" s="36">
        <v>38</v>
      </c>
      <c r="E5" s="36">
        <v>73</v>
      </c>
      <c r="F5" s="36">
        <v>1338</v>
      </c>
      <c r="G5" s="36">
        <v>126806</v>
      </c>
      <c r="H5" s="36">
        <v>254874</v>
      </c>
      <c r="I5" s="36">
        <v>507973</v>
      </c>
      <c r="J5" s="36">
        <v>447196</v>
      </c>
      <c r="K5" s="36">
        <v>212369</v>
      </c>
      <c r="L5" s="36">
        <v>223208</v>
      </c>
      <c r="M5" s="36">
        <v>69762</v>
      </c>
      <c r="N5" s="36">
        <v>1843637</v>
      </c>
    </row>
    <row r="6" spans="1:14" ht="16" x14ac:dyDescent="0.2">
      <c r="A6" s="35" t="s">
        <v>74</v>
      </c>
      <c r="B6" s="36"/>
      <c r="C6" s="36">
        <v>1</v>
      </c>
      <c r="D6" s="36">
        <v>934</v>
      </c>
      <c r="E6" s="36">
        <v>48679</v>
      </c>
      <c r="F6" s="36">
        <v>296058</v>
      </c>
      <c r="G6" s="36">
        <v>2074068</v>
      </c>
      <c r="H6" s="36">
        <v>2809946</v>
      </c>
      <c r="I6" s="36">
        <v>3223662</v>
      </c>
      <c r="J6" s="36">
        <v>2478435</v>
      </c>
      <c r="K6" s="36">
        <v>1559233</v>
      </c>
      <c r="L6" s="36">
        <v>1751617</v>
      </c>
      <c r="M6" s="36">
        <v>552641</v>
      </c>
      <c r="N6" s="36">
        <v>14795274</v>
      </c>
    </row>
    <row r="7" spans="1:14" ht="32" x14ac:dyDescent="0.2">
      <c r="A7" s="35" t="s">
        <v>73</v>
      </c>
      <c r="B7" s="36"/>
      <c r="C7" s="36"/>
      <c r="D7" s="36"/>
      <c r="E7" s="36"/>
      <c r="F7" s="36"/>
      <c r="G7" s="36"/>
      <c r="H7" s="36"/>
      <c r="I7" s="36"/>
      <c r="J7" s="36">
        <v>28</v>
      </c>
      <c r="K7" s="36">
        <v>21</v>
      </c>
      <c r="L7" s="36">
        <v>20</v>
      </c>
      <c r="M7" s="36">
        <v>1</v>
      </c>
      <c r="N7" s="36">
        <v>70</v>
      </c>
    </row>
    <row r="8" spans="1:14" ht="16" x14ac:dyDescent="0.2">
      <c r="A8" s="35" t="s">
        <v>72</v>
      </c>
      <c r="B8" s="36"/>
      <c r="C8" s="36"/>
      <c r="D8" s="36"/>
      <c r="E8" s="36"/>
      <c r="F8" s="36"/>
      <c r="G8" s="36"/>
      <c r="H8" s="36"/>
      <c r="I8" s="36">
        <v>3</v>
      </c>
      <c r="J8" s="36">
        <v>1</v>
      </c>
      <c r="K8" s="36">
        <v>1</v>
      </c>
      <c r="L8" s="36">
        <v>1</v>
      </c>
      <c r="M8" s="36"/>
      <c r="N8" s="36">
        <v>6</v>
      </c>
    </row>
    <row r="9" spans="1:14" ht="16" x14ac:dyDescent="0.2">
      <c r="A9" s="35" t="s">
        <v>71</v>
      </c>
      <c r="B9" s="36"/>
      <c r="C9" s="36">
        <v>1</v>
      </c>
      <c r="D9" s="36">
        <v>1617</v>
      </c>
      <c r="E9" s="36">
        <v>3661</v>
      </c>
      <c r="F9" s="36">
        <v>23488</v>
      </c>
      <c r="G9" s="36">
        <v>481829</v>
      </c>
      <c r="H9" s="36">
        <v>630755</v>
      </c>
      <c r="I9" s="36">
        <v>667444</v>
      </c>
      <c r="J9" s="36">
        <v>532956</v>
      </c>
      <c r="K9" s="36">
        <v>286656</v>
      </c>
      <c r="L9" s="36">
        <v>281161</v>
      </c>
      <c r="M9" s="36">
        <v>121929</v>
      </c>
      <c r="N9" s="36">
        <v>3031497</v>
      </c>
    </row>
    <row r="10" spans="1:14" ht="16" x14ac:dyDescent="0.2">
      <c r="A10" s="35" t="s">
        <v>70</v>
      </c>
      <c r="B10" s="36">
        <v>29</v>
      </c>
      <c r="C10" s="36">
        <v>105</v>
      </c>
      <c r="D10" s="36">
        <v>279</v>
      </c>
      <c r="E10" s="36">
        <v>784</v>
      </c>
      <c r="F10" s="36">
        <v>124423</v>
      </c>
      <c r="G10" s="36">
        <v>1735347</v>
      </c>
      <c r="H10" s="36">
        <v>1633947</v>
      </c>
      <c r="I10" s="36">
        <v>1739345</v>
      </c>
      <c r="J10" s="36">
        <v>1793877</v>
      </c>
      <c r="K10" s="36">
        <v>1686254</v>
      </c>
      <c r="L10" s="36">
        <v>1438607</v>
      </c>
      <c r="M10" s="36">
        <v>560396</v>
      </c>
      <c r="N10" s="36">
        <v>10713393</v>
      </c>
    </row>
    <row r="11" spans="1:14" ht="16" x14ac:dyDescent="0.2">
      <c r="A11" s="35" t="s">
        <v>69</v>
      </c>
      <c r="B11" s="36"/>
      <c r="C11" s="36">
        <v>17</v>
      </c>
      <c r="D11" s="36">
        <v>265</v>
      </c>
      <c r="E11" s="36">
        <v>1060</v>
      </c>
      <c r="F11" s="36">
        <v>6764</v>
      </c>
      <c r="G11" s="36">
        <v>56942</v>
      </c>
      <c r="H11" s="36">
        <v>118061</v>
      </c>
      <c r="I11" s="36">
        <v>173563</v>
      </c>
      <c r="J11" s="36">
        <v>172122</v>
      </c>
      <c r="K11" s="36">
        <v>144710</v>
      </c>
      <c r="L11" s="36">
        <v>172034</v>
      </c>
      <c r="M11" s="36">
        <v>125257</v>
      </c>
      <c r="N11" s="36">
        <v>970795</v>
      </c>
    </row>
    <row r="12" spans="1:14" ht="16" x14ac:dyDescent="0.2">
      <c r="A12" s="35" t="s">
        <v>68</v>
      </c>
      <c r="B12" s="36"/>
      <c r="C12" s="36">
        <v>248</v>
      </c>
      <c r="D12" s="36">
        <v>3240</v>
      </c>
      <c r="E12" s="36">
        <v>9359</v>
      </c>
      <c r="F12" s="36">
        <v>26049</v>
      </c>
      <c r="G12" s="36">
        <v>176832</v>
      </c>
      <c r="H12" s="36">
        <v>200331</v>
      </c>
      <c r="I12" s="36">
        <v>245155</v>
      </c>
      <c r="J12" s="36">
        <v>230895</v>
      </c>
      <c r="K12" s="36">
        <v>168235</v>
      </c>
      <c r="L12" s="36">
        <v>208481</v>
      </c>
      <c r="M12" s="36">
        <v>102134</v>
      </c>
      <c r="N12" s="36">
        <v>1370959</v>
      </c>
    </row>
    <row r="13" spans="1:14" ht="16" x14ac:dyDescent="0.2">
      <c r="A13" s="35" t="s">
        <v>67</v>
      </c>
      <c r="B13" s="36"/>
      <c r="C13" s="36"/>
      <c r="D13" s="36"/>
      <c r="E13" s="36">
        <v>1037</v>
      </c>
      <c r="F13" s="36">
        <v>55893</v>
      </c>
      <c r="G13" s="36">
        <v>500593</v>
      </c>
      <c r="H13" s="36">
        <v>569131</v>
      </c>
      <c r="I13" s="36">
        <v>574829</v>
      </c>
      <c r="J13" s="36">
        <v>459666</v>
      </c>
      <c r="K13" s="36">
        <v>359820</v>
      </c>
      <c r="L13" s="36">
        <v>545213</v>
      </c>
      <c r="M13" s="36">
        <v>77544</v>
      </c>
      <c r="N13" s="36">
        <v>3143726</v>
      </c>
    </row>
    <row r="14" spans="1:14" ht="16" x14ac:dyDescent="0.2">
      <c r="A14" s="35" t="s">
        <v>66</v>
      </c>
      <c r="B14" s="36"/>
      <c r="C14" s="36">
        <v>8</v>
      </c>
      <c r="D14" s="36">
        <v>57</v>
      </c>
      <c r="E14" s="36">
        <v>622</v>
      </c>
      <c r="F14" s="36">
        <v>15042</v>
      </c>
      <c r="G14" s="36">
        <v>154383</v>
      </c>
      <c r="H14" s="36">
        <v>160481</v>
      </c>
      <c r="I14" s="36">
        <v>187438</v>
      </c>
      <c r="J14" s="36">
        <v>151362</v>
      </c>
      <c r="K14" s="36">
        <v>25309</v>
      </c>
      <c r="L14" s="36">
        <v>28618</v>
      </c>
      <c r="M14" s="36">
        <v>8143</v>
      </c>
      <c r="N14" s="36">
        <v>731463</v>
      </c>
    </row>
    <row r="15" spans="1:14" ht="16" x14ac:dyDescent="0.2">
      <c r="A15" s="35" t="s">
        <v>65</v>
      </c>
      <c r="B15" s="36"/>
      <c r="C15" s="36">
        <v>415</v>
      </c>
      <c r="D15" s="36">
        <v>33561</v>
      </c>
      <c r="E15" s="36">
        <v>219007</v>
      </c>
      <c r="F15" s="36">
        <v>1475826</v>
      </c>
      <c r="G15" s="36">
        <v>12391323</v>
      </c>
      <c r="H15" s="36">
        <v>14502201</v>
      </c>
      <c r="I15" s="36">
        <v>18201846</v>
      </c>
      <c r="J15" s="36">
        <v>17579859</v>
      </c>
      <c r="K15" s="36">
        <v>12181541</v>
      </c>
      <c r="L15" s="36">
        <v>17283060</v>
      </c>
      <c r="M15" s="36">
        <v>5328909</v>
      </c>
      <c r="N15" s="36">
        <v>99197548</v>
      </c>
    </row>
    <row r="16" spans="1:14" ht="16" x14ac:dyDescent="0.2">
      <c r="A16" s="35" t="s">
        <v>64</v>
      </c>
      <c r="B16" s="36"/>
      <c r="C16" s="36">
        <v>7</v>
      </c>
      <c r="D16" s="36">
        <v>688</v>
      </c>
      <c r="E16" s="36">
        <v>5033</v>
      </c>
      <c r="F16" s="36">
        <v>6707</v>
      </c>
      <c r="G16" s="36">
        <v>50772</v>
      </c>
      <c r="H16" s="36">
        <v>57608</v>
      </c>
      <c r="I16" s="36">
        <v>82428</v>
      </c>
      <c r="J16" s="36">
        <v>82822</v>
      </c>
      <c r="K16" s="36">
        <v>55747</v>
      </c>
      <c r="L16" s="36">
        <v>87898</v>
      </c>
      <c r="M16" s="36">
        <v>34283</v>
      </c>
      <c r="N16" s="36">
        <v>463993</v>
      </c>
    </row>
    <row r="17" spans="1:14" ht="32" x14ac:dyDescent="0.2">
      <c r="A17" s="35" t="s">
        <v>63</v>
      </c>
      <c r="B17" s="36"/>
      <c r="C17" s="36"/>
      <c r="D17" s="36">
        <v>1</v>
      </c>
      <c r="E17" s="36">
        <v>131</v>
      </c>
      <c r="F17" s="36">
        <v>462</v>
      </c>
      <c r="G17" s="36">
        <v>8315</v>
      </c>
      <c r="H17" s="36">
        <v>11887</v>
      </c>
      <c r="I17" s="36">
        <v>19659</v>
      </c>
      <c r="J17" s="36">
        <v>16638</v>
      </c>
      <c r="K17" s="36">
        <v>12008</v>
      </c>
      <c r="L17" s="36">
        <v>13485</v>
      </c>
      <c r="M17" s="36">
        <v>4285</v>
      </c>
      <c r="N17" s="36">
        <v>86871</v>
      </c>
    </row>
    <row r="18" spans="1:14" ht="16" x14ac:dyDescent="0.2">
      <c r="A18" s="35" t="s">
        <v>62</v>
      </c>
      <c r="B18" s="36"/>
      <c r="C18" s="36">
        <v>59</v>
      </c>
      <c r="D18" s="36">
        <v>318</v>
      </c>
      <c r="E18" s="36">
        <v>1625</v>
      </c>
      <c r="F18" s="36">
        <v>8495</v>
      </c>
      <c r="G18" s="36">
        <v>26986</v>
      </c>
      <c r="H18" s="36">
        <v>18511</v>
      </c>
      <c r="I18" s="36">
        <v>40238</v>
      </c>
      <c r="J18" s="36">
        <v>29496</v>
      </c>
      <c r="K18" s="36">
        <v>17534</v>
      </c>
      <c r="L18" s="36">
        <v>24400</v>
      </c>
      <c r="M18" s="36">
        <v>9441</v>
      </c>
      <c r="N18" s="36">
        <v>177103</v>
      </c>
    </row>
    <row r="19" spans="1:14" ht="16" x14ac:dyDescent="0.2">
      <c r="A19" s="35" t="s">
        <v>61</v>
      </c>
      <c r="B19" s="36">
        <v>33</v>
      </c>
      <c r="C19" s="36">
        <v>289</v>
      </c>
      <c r="D19" s="36">
        <v>24273</v>
      </c>
      <c r="E19" s="36">
        <v>86470</v>
      </c>
      <c r="F19" s="36">
        <v>2973032</v>
      </c>
      <c r="G19" s="36">
        <v>10717348</v>
      </c>
      <c r="H19" s="36">
        <v>11022143</v>
      </c>
      <c r="I19" s="36">
        <v>11507815</v>
      </c>
      <c r="J19" s="36">
        <v>10093602</v>
      </c>
      <c r="K19" s="36">
        <v>7608099</v>
      </c>
      <c r="L19" s="36">
        <v>9688278</v>
      </c>
      <c r="M19" s="36">
        <v>2758137</v>
      </c>
      <c r="N19" s="36">
        <v>66479519</v>
      </c>
    </row>
    <row r="20" spans="1:14" ht="16" x14ac:dyDescent="0.2">
      <c r="A20" s="35" t="s">
        <v>60</v>
      </c>
      <c r="B20" s="36">
        <v>143</v>
      </c>
      <c r="C20" s="36">
        <v>1390</v>
      </c>
      <c r="D20" s="36">
        <v>8651</v>
      </c>
      <c r="E20" s="36">
        <v>25352</v>
      </c>
      <c r="F20" s="36">
        <v>54052</v>
      </c>
      <c r="G20" s="36">
        <v>873266</v>
      </c>
      <c r="H20" s="36">
        <v>950083</v>
      </c>
      <c r="I20" s="36">
        <v>1392959</v>
      </c>
      <c r="J20" s="36">
        <v>6513394</v>
      </c>
      <c r="K20" s="36">
        <v>6128014</v>
      </c>
      <c r="L20" s="36">
        <v>9313678</v>
      </c>
      <c r="M20" s="36">
        <v>1270479</v>
      </c>
      <c r="N20" s="36">
        <v>26531461</v>
      </c>
    </row>
    <row r="21" spans="1:14" ht="16" x14ac:dyDescent="0.2">
      <c r="A21" s="35" t="s">
        <v>59</v>
      </c>
      <c r="B21" s="36"/>
      <c r="C21" s="36">
        <v>2</v>
      </c>
      <c r="D21" s="36">
        <v>603</v>
      </c>
      <c r="E21" s="36">
        <v>4963</v>
      </c>
      <c r="F21" s="36">
        <v>13747</v>
      </c>
      <c r="G21" s="36">
        <v>226946</v>
      </c>
      <c r="H21" s="36">
        <v>676384</v>
      </c>
      <c r="I21" s="36">
        <v>1202829</v>
      </c>
      <c r="J21" s="36">
        <v>1078444</v>
      </c>
      <c r="K21" s="36">
        <v>886192</v>
      </c>
      <c r="L21" s="36">
        <v>1068810</v>
      </c>
      <c r="M21" s="36">
        <v>502736</v>
      </c>
      <c r="N21" s="36">
        <v>5661656</v>
      </c>
    </row>
    <row r="22" spans="1:14" ht="16" x14ac:dyDescent="0.2">
      <c r="A22" s="35" t="s">
        <v>58</v>
      </c>
      <c r="B22" s="36"/>
      <c r="C22" s="36">
        <v>82</v>
      </c>
      <c r="D22" s="36">
        <v>2029</v>
      </c>
      <c r="E22" s="36">
        <v>16940</v>
      </c>
      <c r="F22" s="36">
        <v>82521</v>
      </c>
      <c r="G22" s="36">
        <v>862424</v>
      </c>
      <c r="H22" s="36">
        <v>875863</v>
      </c>
      <c r="I22" s="36">
        <v>986334</v>
      </c>
      <c r="J22" s="36">
        <v>948014</v>
      </c>
      <c r="K22" s="36">
        <v>764699</v>
      </c>
      <c r="L22" s="36">
        <v>964031</v>
      </c>
      <c r="M22" s="36">
        <v>319506</v>
      </c>
      <c r="N22" s="36">
        <v>5822443</v>
      </c>
    </row>
    <row r="23" spans="1:14" ht="16" x14ac:dyDescent="0.2">
      <c r="A23" s="35" t="s">
        <v>57</v>
      </c>
      <c r="B23" s="36"/>
      <c r="C23" s="36"/>
      <c r="D23" s="36"/>
      <c r="E23" s="36">
        <v>384</v>
      </c>
      <c r="F23" s="36">
        <v>812</v>
      </c>
      <c r="G23" s="36">
        <v>4574</v>
      </c>
      <c r="H23" s="36">
        <v>5372</v>
      </c>
      <c r="I23" s="36">
        <v>6372</v>
      </c>
      <c r="J23" s="36">
        <v>11497</v>
      </c>
      <c r="K23" s="36">
        <v>5122</v>
      </c>
      <c r="L23" s="36">
        <v>5958</v>
      </c>
      <c r="M23" s="36">
        <v>1052</v>
      </c>
      <c r="N23" s="36">
        <v>41143</v>
      </c>
    </row>
    <row r="24" spans="1:14" ht="16" x14ac:dyDescent="0.2">
      <c r="A24" s="35" t="s">
        <v>56</v>
      </c>
      <c r="B24" s="36"/>
      <c r="C24" s="36">
        <v>8</v>
      </c>
      <c r="D24" s="36">
        <v>489</v>
      </c>
      <c r="E24" s="36">
        <v>274698</v>
      </c>
      <c r="F24" s="36">
        <v>3752339</v>
      </c>
      <c r="G24" s="36">
        <v>5409723</v>
      </c>
      <c r="H24" s="36">
        <v>4703740</v>
      </c>
      <c r="I24" s="36">
        <v>5113114</v>
      </c>
      <c r="J24" s="36">
        <v>4379157</v>
      </c>
      <c r="K24" s="36">
        <v>2939385</v>
      </c>
      <c r="L24" s="36">
        <v>4403773</v>
      </c>
      <c r="M24" s="36">
        <v>1287336</v>
      </c>
      <c r="N24" s="36">
        <v>32263762</v>
      </c>
    </row>
    <row r="25" spans="1:14" ht="16" x14ac:dyDescent="0.2">
      <c r="A25" s="35" t="s">
        <v>55</v>
      </c>
      <c r="B25" s="36">
        <v>205</v>
      </c>
      <c r="C25" s="36">
        <v>2632</v>
      </c>
      <c r="D25" s="36">
        <v>77043</v>
      </c>
      <c r="E25" s="36">
        <v>699878</v>
      </c>
      <c r="F25" s="36">
        <v>8917048</v>
      </c>
      <c r="G25" s="36">
        <v>35878477</v>
      </c>
      <c r="H25" s="36">
        <v>39201318</v>
      </c>
      <c r="I25" s="36">
        <v>45873006</v>
      </c>
      <c r="J25" s="36">
        <v>46999461</v>
      </c>
      <c r="K25" s="36">
        <v>35040949</v>
      </c>
      <c r="L25" s="36">
        <v>47502331</v>
      </c>
      <c r="M25" s="36">
        <v>13133971</v>
      </c>
      <c r="N25" s="36">
        <v>273326319</v>
      </c>
    </row>
    <row r="26" spans="1:14" x14ac:dyDescent="0.2">
      <c r="A26"/>
    </row>
  </sheetData>
  <mergeCells count="1">
    <mergeCell ref="A1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8DEB-5C87-4D2C-A5CE-75B3C612E6E3}">
  <dimension ref="A1:N38"/>
  <sheetViews>
    <sheetView topLeftCell="A19" workbookViewId="0">
      <selection sqref="A1:N2"/>
    </sheetView>
  </sheetViews>
  <sheetFormatPr baseColWidth="10" defaultColWidth="8.83203125" defaultRowHeight="15" x14ac:dyDescent="0.2"/>
  <cols>
    <col min="1" max="1" width="23.5" bestFit="1" customWidth="1"/>
    <col min="2" max="2" width="16.33203125" bestFit="1" customWidth="1"/>
    <col min="3" max="5" width="7.6640625" bestFit="1" customWidth="1"/>
    <col min="6" max="6" width="9.1640625" bestFit="1" customWidth="1"/>
    <col min="7" max="13" width="10.1640625" bestFit="1" customWidth="1"/>
    <col min="14" max="14" width="11.33203125" bestFit="1" customWidth="1"/>
  </cols>
  <sheetData>
    <row r="1" spans="1:14" x14ac:dyDescent="0.2">
      <c r="A1" s="51" t="s">
        <v>130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">
      <c r="A3" s="38" t="s">
        <v>90</v>
      </c>
      <c r="B3" s="38" t="s">
        <v>89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38" t="s">
        <v>88</v>
      </c>
      <c r="B4" s="38" t="s">
        <v>87</v>
      </c>
      <c r="C4" s="38" t="s">
        <v>86</v>
      </c>
      <c r="D4" s="38" t="s">
        <v>85</v>
      </c>
      <c r="E4" s="38" t="s">
        <v>84</v>
      </c>
      <c r="F4" s="38" t="s">
        <v>83</v>
      </c>
      <c r="G4" s="38" t="s">
        <v>82</v>
      </c>
      <c r="H4" s="38" t="s">
        <v>81</v>
      </c>
      <c r="I4" s="38" t="s">
        <v>80</v>
      </c>
      <c r="J4" s="38" t="s">
        <v>79</v>
      </c>
      <c r="K4" s="38" t="s">
        <v>78</v>
      </c>
      <c r="L4" s="38" t="s">
        <v>77</v>
      </c>
      <c r="M4" s="38" t="s">
        <v>76</v>
      </c>
      <c r="N4" s="38" t="s">
        <v>55</v>
      </c>
    </row>
    <row r="5" spans="1:14" x14ac:dyDescent="0.2">
      <c r="A5" s="39" t="s">
        <v>91</v>
      </c>
      <c r="B5" s="36"/>
      <c r="C5" s="36"/>
      <c r="D5" s="36"/>
      <c r="E5" s="36">
        <v>11</v>
      </c>
      <c r="F5" s="36">
        <v>54</v>
      </c>
      <c r="G5" s="36">
        <v>129</v>
      </c>
      <c r="H5" s="36">
        <v>183</v>
      </c>
      <c r="I5" s="36">
        <v>900</v>
      </c>
      <c r="J5" s="36">
        <v>1650</v>
      </c>
      <c r="K5" s="36">
        <v>1484</v>
      </c>
      <c r="L5" s="36">
        <v>1853</v>
      </c>
      <c r="M5" s="36">
        <v>723</v>
      </c>
      <c r="N5" s="36">
        <v>6987</v>
      </c>
    </row>
    <row r="6" spans="1:14" x14ac:dyDescent="0.2">
      <c r="A6" s="39" t="s">
        <v>92</v>
      </c>
      <c r="B6" s="36">
        <v>11</v>
      </c>
      <c r="C6" s="36">
        <v>668</v>
      </c>
      <c r="D6" s="36">
        <v>16366</v>
      </c>
      <c r="E6" s="36">
        <v>56553</v>
      </c>
      <c r="F6" s="36">
        <v>569905</v>
      </c>
      <c r="G6" s="36">
        <v>6034105</v>
      </c>
      <c r="H6" s="36">
        <v>6508057</v>
      </c>
      <c r="I6" s="36">
        <v>8074252</v>
      </c>
      <c r="J6" s="36">
        <v>7300747</v>
      </c>
      <c r="K6" s="36">
        <v>4782425</v>
      </c>
      <c r="L6" s="36">
        <v>6971979</v>
      </c>
      <c r="M6" s="36">
        <v>2361907</v>
      </c>
      <c r="N6" s="36">
        <v>42676975</v>
      </c>
    </row>
    <row r="7" spans="1:14" x14ac:dyDescent="0.2">
      <c r="A7" s="39" t="s">
        <v>93</v>
      </c>
      <c r="B7" s="36"/>
      <c r="C7" s="36"/>
      <c r="D7" s="36">
        <v>574</v>
      </c>
      <c r="E7" s="36">
        <v>708</v>
      </c>
      <c r="F7" s="36">
        <v>595</v>
      </c>
      <c r="G7" s="36">
        <v>15340</v>
      </c>
      <c r="H7" s="36">
        <v>23153</v>
      </c>
      <c r="I7" s="36">
        <v>35755</v>
      </c>
      <c r="J7" s="36">
        <v>37239</v>
      </c>
      <c r="K7" s="36">
        <v>23215</v>
      </c>
      <c r="L7" s="36">
        <v>39064</v>
      </c>
      <c r="M7" s="36">
        <v>14213</v>
      </c>
      <c r="N7" s="36">
        <v>189856</v>
      </c>
    </row>
    <row r="8" spans="1:14" x14ac:dyDescent="0.2">
      <c r="A8" s="39" t="s">
        <v>94</v>
      </c>
      <c r="B8" s="36"/>
      <c r="C8" s="36">
        <v>68</v>
      </c>
      <c r="D8" s="36">
        <v>5597</v>
      </c>
      <c r="E8" s="36">
        <v>27602</v>
      </c>
      <c r="F8" s="36">
        <v>374819</v>
      </c>
      <c r="G8" s="36">
        <v>1539588</v>
      </c>
      <c r="H8" s="36">
        <v>1604740</v>
      </c>
      <c r="I8" s="36">
        <v>1767461</v>
      </c>
      <c r="J8" s="36">
        <v>1665448</v>
      </c>
      <c r="K8" s="36">
        <v>1136964</v>
      </c>
      <c r="L8" s="36">
        <v>1527445</v>
      </c>
      <c r="M8" s="36">
        <v>441489</v>
      </c>
      <c r="N8" s="36">
        <v>10091221</v>
      </c>
    </row>
    <row r="9" spans="1:14" x14ac:dyDescent="0.2">
      <c r="A9" s="39" t="s">
        <v>95</v>
      </c>
      <c r="B9" s="36">
        <v>102</v>
      </c>
      <c r="C9" s="36">
        <v>806</v>
      </c>
      <c r="D9" s="36">
        <v>29365</v>
      </c>
      <c r="E9" s="36">
        <v>482338</v>
      </c>
      <c r="F9" s="36">
        <v>7160207</v>
      </c>
      <c r="G9" s="36">
        <v>19820004</v>
      </c>
      <c r="H9" s="36">
        <v>21181014</v>
      </c>
      <c r="I9" s="36">
        <v>23431946</v>
      </c>
      <c r="J9" s="36">
        <v>25603859</v>
      </c>
      <c r="K9" s="36">
        <v>19654959</v>
      </c>
      <c r="L9" s="36">
        <v>27054700</v>
      </c>
      <c r="M9" s="36">
        <v>6749174</v>
      </c>
      <c r="N9" s="36">
        <v>151168474</v>
      </c>
    </row>
    <row r="10" spans="1:14" x14ac:dyDescent="0.2">
      <c r="A10" s="39" t="s">
        <v>96</v>
      </c>
      <c r="B10" s="36">
        <v>61</v>
      </c>
      <c r="C10" s="36">
        <v>601</v>
      </c>
      <c r="D10" s="36">
        <v>2338</v>
      </c>
      <c r="E10" s="36">
        <v>14704</v>
      </c>
      <c r="F10" s="36">
        <v>36234</v>
      </c>
      <c r="G10" s="36">
        <v>210339</v>
      </c>
      <c r="H10" s="36">
        <v>247731</v>
      </c>
      <c r="I10" s="36">
        <v>304376</v>
      </c>
      <c r="J10" s="36">
        <v>297518</v>
      </c>
      <c r="K10" s="36">
        <v>214758</v>
      </c>
      <c r="L10" s="36">
        <v>250735</v>
      </c>
      <c r="M10" s="36">
        <v>75785</v>
      </c>
      <c r="N10" s="36">
        <v>1655180</v>
      </c>
    </row>
    <row r="11" spans="1:14" x14ac:dyDescent="0.2">
      <c r="A11" s="39" t="s">
        <v>97</v>
      </c>
      <c r="B11" s="36"/>
      <c r="C11" s="36">
        <v>4</v>
      </c>
      <c r="D11" s="36">
        <v>118</v>
      </c>
      <c r="E11" s="36">
        <v>1518</v>
      </c>
      <c r="F11" s="36">
        <v>4726</v>
      </c>
      <c r="G11" s="36">
        <v>91083</v>
      </c>
      <c r="H11" s="36">
        <v>134902</v>
      </c>
      <c r="I11" s="36">
        <v>212260</v>
      </c>
      <c r="J11" s="36">
        <v>222743</v>
      </c>
      <c r="K11" s="36">
        <v>153001</v>
      </c>
      <c r="L11" s="36">
        <v>231191</v>
      </c>
      <c r="M11" s="36">
        <v>74608</v>
      </c>
      <c r="N11" s="36">
        <v>1126154</v>
      </c>
    </row>
    <row r="12" spans="1:14" x14ac:dyDescent="0.2">
      <c r="A12" s="39" t="s">
        <v>98</v>
      </c>
      <c r="B12" s="36"/>
      <c r="C12" s="36"/>
      <c r="D12" s="36">
        <v>119</v>
      </c>
      <c r="E12" s="36">
        <v>1304</v>
      </c>
      <c r="F12" s="36">
        <v>21436</v>
      </c>
      <c r="G12" s="36">
        <v>592522</v>
      </c>
      <c r="H12" s="36">
        <v>651468</v>
      </c>
      <c r="I12" s="36">
        <v>790694</v>
      </c>
      <c r="J12" s="36">
        <v>831273</v>
      </c>
      <c r="K12" s="36">
        <v>1105031</v>
      </c>
      <c r="L12" s="36">
        <v>896014</v>
      </c>
      <c r="M12" s="36">
        <v>265600</v>
      </c>
      <c r="N12" s="36">
        <v>5155461</v>
      </c>
    </row>
    <row r="13" spans="1:14" x14ac:dyDescent="0.2">
      <c r="A13" s="39" t="s">
        <v>99</v>
      </c>
      <c r="B13" s="36"/>
      <c r="C13" s="36"/>
      <c r="D13" s="36">
        <v>103</v>
      </c>
      <c r="E13" s="36">
        <v>664</v>
      </c>
      <c r="F13" s="36">
        <v>1091</v>
      </c>
      <c r="G13" s="36">
        <v>24346</v>
      </c>
      <c r="H13" s="36">
        <v>28763</v>
      </c>
      <c r="I13" s="36">
        <v>41178</v>
      </c>
      <c r="J13" s="36">
        <v>39567</v>
      </c>
      <c r="K13" s="36">
        <v>34082</v>
      </c>
      <c r="L13" s="36">
        <v>47705</v>
      </c>
      <c r="M13" s="36">
        <v>15017</v>
      </c>
      <c r="N13" s="36">
        <v>232516</v>
      </c>
    </row>
    <row r="14" spans="1:14" x14ac:dyDescent="0.2">
      <c r="A14" s="39" t="s">
        <v>100</v>
      </c>
      <c r="B14" s="36"/>
      <c r="C14" s="36"/>
      <c r="D14" s="36">
        <v>10</v>
      </c>
      <c r="E14" s="36">
        <v>425</v>
      </c>
      <c r="F14" s="36">
        <v>2910</v>
      </c>
      <c r="G14" s="36">
        <v>13002</v>
      </c>
      <c r="H14" s="36">
        <v>19121</v>
      </c>
      <c r="I14" s="36">
        <v>35898</v>
      </c>
      <c r="J14" s="36">
        <v>31783</v>
      </c>
      <c r="K14" s="36">
        <v>20762</v>
      </c>
      <c r="L14" s="36">
        <v>36779</v>
      </c>
      <c r="M14" s="36">
        <v>13552</v>
      </c>
      <c r="N14" s="36">
        <v>174242</v>
      </c>
    </row>
    <row r="15" spans="1:14" x14ac:dyDescent="0.2">
      <c r="A15" s="39" t="s">
        <v>101</v>
      </c>
      <c r="B15" s="36"/>
      <c r="C15" s="36"/>
      <c r="D15" s="36">
        <v>62</v>
      </c>
      <c r="E15" s="36">
        <v>833</v>
      </c>
      <c r="F15" s="36">
        <v>3576</v>
      </c>
      <c r="G15" s="36">
        <v>127158</v>
      </c>
      <c r="H15" s="36">
        <v>149607</v>
      </c>
      <c r="I15" s="36">
        <v>226432</v>
      </c>
      <c r="J15" s="36">
        <v>207712</v>
      </c>
      <c r="K15" s="36">
        <v>147229</v>
      </c>
      <c r="L15" s="36">
        <v>198355</v>
      </c>
      <c r="M15" s="36">
        <v>55713</v>
      </c>
      <c r="N15" s="36">
        <v>1116677</v>
      </c>
    </row>
    <row r="16" spans="1:14" x14ac:dyDescent="0.2">
      <c r="A16" s="39" t="s">
        <v>102</v>
      </c>
      <c r="B16" s="36"/>
      <c r="C16" s="36"/>
      <c r="D16" s="36">
        <v>64</v>
      </c>
      <c r="E16" s="36">
        <v>1624</v>
      </c>
      <c r="F16" s="36">
        <v>6139</v>
      </c>
      <c r="G16" s="36">
        <v>35218</v>
      </c>
      <c r="H16" s="36">
        <v>59848</v>
      </c>
      <c r="I16" s="36">
        <v>93018</v>
      </c>
      <c r="J16" s="36">
        <v>90050</v>
      </c>
      <c r="K16" s="36">
        <v>61578</v>
      </c>
      <c r="L16" s="36">
        <v>82860</v>
      </c>
      <c r="M16" s="36">
        <v>25484</v>
      </c>
      <c r="N16" s="36">
        <v>455883</v>
      </c>
    </row>
    <row r="17" spans="1:14" x14ac:dyDescent="0.2">
      <c r="A17" s="39" t="s">
        <v>103</v>
      </c>
      <c r="B17" s="36"/>
      <c r="C17" s="36">
        <v>21</v>
      </c>
      <c r="D17" s="36">
        <v>26</v>
      </c>
      <c r="E17" s="36">
        <v>94</v>
      </c>
      <c r="F17" s="36">
        <v>102</v>
      </c>
      <c r="G17" s="36">
        <v>269</v>
      </c>
      <c r="H17" s="36">
        <v>1058</v>
      </c>
      <c r="I17" s="36">
        <v>2162</v>
      </c>
      <c r="J17" s="36">
        <v>2745</v>
      </c>
      <c r="K17" s="36">
        <v>1592</v>
      </c>
      <c r="L17" s="36">
        <v>3212</v>
      </c>
      <c r="M17" s="36">
        <v>959</v>
      </c>
      <c r="N17" s="36">
        <v>12240</v>
      </c>
    </row>
    <row r="18" spans="1:14" x14ac:dyDescent="0.2">
      <c r="A18" s="39" t="s">
        <v>104</v>
      </c>
      <c r="B18" s="36"/>
      <c r="C18" s="36">
        <v>10</v>
      </c>
      <c r="D18" s="36">
        <v>100</v>
      </c>
      <c r="E18" s="36">
        <v>603</v>
      </c>
      <c r="F18" s="36">
        <v>4796</v>
      </c>
      <c r="G18" s="36">
        <v>82095</v>
      </c>
      <c r="H18" s="36">
        <v>143818</v>
      </c>
      <c r="I18" s="36">
        <v>182607</v>
      </c>
      <c r="J18" s="36">
        <v>175702</v>
      </c>
      <c r="K18" s="36">
        <v>140187</v>
      </c>
      <c r="L18" s="36">
        <v>187093</v>
      </c>
      <c r="M18" s="36">
        <v>69341</v>
      </c>
      <c r="N18" s="36">
        <v>986352</v>
      </c>
    </row>
    <row r="19" spans="1:14" x14ac:dyDescent="0.2">
      <c r="A19" s="39" t="s">
        <v>105</v>
      </c>
      <c r="B19" s="36"/>
      <c r="C19" s="36">
        <v>37</v>
      </c>
      <c r="D19" s="36">
        <v>2199</v>
      </c>
      <c r="E19" s="36">
        <v>29294</v>
      </c>
      <c r="F19" s="36">
        <v>220181</v>
      </c>
      <c r="G19" s="36">
        <v>2266482</v>
      </c>
      <c r="H19" s="36">
        <v>2450117</v>
      </c>
      <c r="I19" s="36">
        <v>3013251</v>
      </c>
      <c r="J19" s="36">
        <v>3095237</v>
      </c>
      <c r="K19" s="36">
        <v>2108052</v>
      </c>
      <c r="L19" s="36">
        <v>2785265</v>
      </c>
      <c r="M19" s="36">
        <v>771924</v>
      </c>
      <c r="N19" s="36">
        <v>16742039</v>
      </c>
    </row>
    <row r="20" spans="1:14" x14ac:dyDescent="0.2">
      <c r="A20" s="39" t="s">
        <v>106</v>
      </c>
      <c r="B20" s="36"/>
      <c r="C20" s="36"/>
      <c r="D20" s="36"/>
      <c r="E20" s="36"/>
      <c r="F20" s="36"/>
      <c r="G20" s="36">
        <v>18</v>
      </c>
      <c r="H20" s="36">
        <v>43</v>
      </c>
      <c r="I20" s="36">
        <v>73</v>
      </c>
      <c r="J20" s="36">
        <v>80</v>
      </c>
      <c r="K20" s="36">
        <v>69</v>
      </c>
      <c r="L20" s="36">
        <v>108</v>
      </c>
      <c r="M20" s="36">
        <v>30</v>
      </c>
      <c r="N20" s="36">
        <v>421</v>
      </c>
    </row>
    <row r="21" spans="1:14" x14ac:dyDescent="0.2">
      <c r="A21" s="39" t="s">
        <v>107</v>
      </c>
      <c r="B21" s="36"/>
      <c r="C21" s="36"/>
      <c r="D21" s="36"/>
      <c r="E21" s="36"/>
      <c r="F21" s="36">
        <v>4</v>
      </c>
      <c r="G21" s="36">
        <v>44</v>
      </c>
      <c r="H21" s="36">
        <v>401</v>
      </c>
      <c r="I21" s="36">
        <v>3201</v>
      </c>
      <c r="J21" s="36">
        <v>2730</v>
      </c>
      <c r="K21" s="36">
        <v>2107</v>
      </c>
      <c r="L21" s="36">
        <v>3911</v>
      </c>
      <c r="M21" s="36">
        <v>1444</v>
      </c>
      <c r="N21" s="36">
        <v>13842</v>
      </c>
    </row>
    <row r="22" spans="1:14" x14ac:dyDescent="0.2">
      <c r="A22" s="39" t="s">
        <v>108</v>
      </c>
      <c r="B22" s="36"/>
      <c r="C22" s="36">
        <v>2</v>
      </c>
      <c r="D22" s="36">
        <v>203</v>
      </c>
      <c r="E22" s="36">
        <v>2427</v>
      </c>
      <c r="F22" s="36">
        <v>18173</v>
      </c>
      <c r="G22" s="36">
        <v>174237</v>
      </c>
      <c r="H22" s="36">
        <v>197634</v>
      </c>
      <c r="I22" s="36">
        <v>292314</v>
      </c>
      <c r="J22" s="36">
        <v>264279</v>
      </c>
      <c r="K22" s="36">
        <v>183857</v>
      </c>
      <c r="L22" s="36">
        <v>259257</v>
      </c>
      <c r="M22" s="36">
        <v>78609</v>
      </c>
      <c r="N22" s="36">
        <v>1470992</v>
      </c>
    </row>
    <row r="23" spans="1:14" x14ac:dyDescent="0.2">
      <c r="A23" s="39" t="s">
        <v>109</v>
      </c>
      <c r="B23" s="36"/>
      <c r="C23" s="36"/>
      <c r="D23" s="36">
        <v>1</v>
      </c>
      <c r="E23" s="36">
        <v>114</v>
      </c>
      <c r="F23" s="36">
        <v>739</v>
      </c>
      <c r="G23" s="36">
        <v>14759</v>
      </c>
      <c r="H23" s="36">
        <v>17586</v>
      </c>
      <c r="I23" s="36">
        <v>27717</v>
      </c>
      <c r="J23" s="36">
        <v>42255</v>
      </c>
      <c r="K23" s="36">
        <v>25690</v>
      </c>
      <c r="L23" s="36">
        <v>38392</v>
      </c>
      <c r="M23" s="36">
        <v>12581</v>
      </c>
      <c r="N23" s="36">
        <v>179834</v>
      </c>
    </row>
    <row r="24" spans="1:14" x14ac:dyDescent="0.2">
      <c r="A24" s="39" t="s">
        <v>110</v>
      </c>
      <c r="B24" s="36"/>
      <c r="C24" s="36">
        <v>3</v>
      </c>
      <c r="D24" s="36">
        <v>47</v>
      </c>
      <c r="E24" s="36">
        <v>2664</v>
      </c>
      <c r="F24" s="36">
        <v>10074</v>
      </c>
      <c r="G24" s="36">
        <v>83906</v>
      </c>
      <c r="H24" s="36">
        <v>131940</v>
      </c>
      <c r="I24" s="36">
        <v>154847</v>
      </c>
      <c r="J24" s="36">
        <v>141932</v>
      </c>
      <c r="K24" s="36">
        <v>96879</v>
      </c>
      <c r="L24" s="36">
        <v>122705</v>
      </c>
      <c r="M24" s="36">
        <v>35240</v>
      </c>
      <c r="N24" s="36">
        <v>780237</v>
      </c>
    </row>
    <row r="25" spans="1:14" x14ac:dyDescent="0.2">
      <c r="A25" s="39" t="s">
        <v>111</v>
      </c>
      <c r="B25" s="36"/>
      <c r="C25" s="36"/>
      <c r="D25" s="36">
        <v>269</v>
      </c>
      <c r="E25" s="36">
        <v>2689</v>
      </c>
      <c r="F25" s="36">
        <v>14555</v>
      </c>
      <c r="G25" s="36">
        <v>113691</v>
      </c>
      <c r="H25" s="36">
        <v>125819</v>
      </c>
      <c r="I25" s="36">
        <v>172472</v>
      </c>
      <c r="J25" s="36">
        <v>183053</v>
      </c>
      <c r="K25" s="36">
        <v>194174</v>
      </c>
      <c r="L25" s="36">
        <v>262850</v>
      </c>
      <c r="M25" s="36">
        <v>97814</v>
      </c>
      <c r="N25" s="36">
        <v>1167386</v>
      </c>
    </row>
    <row r="26" spans="1:14" x14ac:dyDescent="0.2">
      <c r="A26" s="39" t="s">
        <v>112</v>
      </c>
      <c r="B26" s="36"/>
      <c r="C26" s="36">
        <v>1</v>
      </c>
      <c r="D26" s="36">
        <v>682</v>
      </c>
      <c r="E26" s="36">
        <v>1540</v>
      </c>
      <c r="F26" s="36">
        <v>3962</v>
      </c>
      <c r="G26" s="36">
        <v>70641</v>
      </c>
      <c r="H26" s="36">
        <v>92000</v>
      </c>
      <c r="I26" s="36">
        <v>298203</v>
      </c>
      <c r="J26" s="36">
        <v>277882</v>
      </c>
      <c r="K26" s="36">
        <v>168259</v>
      </c>
      <c r="L26" s="36">
        <v>293944</v>
      </c>
      <c r="M26" s="36">
        <v>82212</v>
      </c>
      <c r="N26" s="36">
        <v>1289326</v>
      </c>
    </row>
    <row r="27" spans="1:14" x14ac:dyDescent="0.2">
      <c r="A27" s="39" t="s">
        <v>113</v>
      </c>
      <c r="B27" s="36"/>
      <c r="C27" s="36">
        <v>152</v>
      </c>
      <c r="D27" s="36">
        <v>458</v>
      </c>
      <c r="E27" s="36">
        <v>2103</v>
      </c>
      <c r="F27" s="36">
        <v>13555</v>
      </c>
      <c r="G27" s="36">
        <v>107871</v>
      </c>
      <c r="H27" s="36">
        <v>149554</v>
      </c>
      <c r="I27" s="36">
        <v>274935</v>
      </c>
      <c r="J27" s="36">
        <v>270908</v>
      </c>
      <c r="K27" s="36">
        <v>209129</v>
      </c>
      <c r="L27" s="36">
        <v>331041</v>
      </c>
      <c r="M27" s="36">
        <v>107717</v>
      </c>
      <c r="N27" s="36">
        <v>1467423</v>
      </c>
    </row>
    <row r="28" spans="1:14" x14ac:dyDescent="0.2">
      <c r="A28" s="39" t="s">
        <v>114</v>
      </c>
      <c r="B28" s="36"/>
      <c r="C28" s="36"/>
      <c r="D28" s="36"/>
      <c r="E28" s="36">
        <v>745</v>
      </c>
      <c r="F28" s="36">
        <v>1165</v>
      </c>
      <c r="G28" s="36">
        <v>1392</v>
      </c>
      <c r="H28" s="36">
        <v>6910</v>
      </c>
      <c r="I28" s="36">
        <v>8367</v>
      </c>
      <c r="J28" s="36">
        <v>9014</v>
      </c>
      <c r="K28" s="36">
        <v>6049</v>
      </c>
      <c r="L28" s="36">
        <v>7908</v>
      </c>
      <c r="M28" s="36">
        <v>2976</v>
      </c>
      <c r="N28" s="36">
        <v>44526</v>
      </c>
    </row>
    <row r="29" spans="1:14" x14ac:dyDescent="0.2">
      <c r="A29" s="39" t="s">
        <v>115</v>
      </c>
      <c r="B29" s="36"/>
      <c r="C29" s="36">
        <v>30</v>
      </c>
      <c r="D29" s="36">
        <v>665</v>
      </c>
      <c r="E29" s="36">
        <v>1973</v>
      </c>
      <c r="F29" s="36">
        <v>3676</v>
      </c>
      <c r="G29" s="36">
        <v>63002</v>
      </c>
      <c r="H29" s="36">
        <v>75195</v>
      </c>
      <c r="I29" s="36">
        <v>112708</v>
      </c>
      <c r="J29" s="36">
        <v>106338</v>
      </c>
      <c r="K29" s="36">
        <v>63899</v>
      </c>
      <c r="L29" s="36">
        <v>109688</v>
      </c>
      <c r="M29" s="36">
        <v>31798</v>
      </c>
      <c r="N29" s="36">
        <v>568972</v>
      </c>
    </row>
    <row r="30" spans="1:14" x14ac:dyDescent="0.2">
      <c r="A30" s="39" t="s">
        <v>116</v>
      </c>
      <c r="B30" s="36"/>
      <c r="C30" s="36">
        <v>13</v>
      </c>
      <c r="D30" s="36">
        <v>1353</v>
      </c>
      <c r="E30" s="36">
        <v>3755</v>
      </c>
      <c r="F30" s="36">
        <v>60944</v>
      </c>
      <c r="G30" s="36">
        <v>681145</v>
      </c>
      <c r="H30" s="36">
        <v>737043</v>
      </c>
      <c r="I30" s="36">
        <v>930304</v>
      </c>
      <c r="J30" s="36">
        <v>906268</v>
      </c>
      <c r="K30" s="36">
        <v>659633</v>
      </c>
      <c r="L30" s="36">
        <v>878882</v>
      </c>
      <c r="M30" s="36">
        <v>206331</v>
      </c>
      <c r="N30" s="36">
        <v>5065671</v>
      </c>
    </row>
    <row r="31" spans="1:14" x14ac:dyDescent="0.2">
      <c r="A31" s="39" t="s">
        <v>117</v>
      </c>
      <c r="B31" s="36"/>
      <c r="C31" s="36"/>
      <c r="D31" s="36">
        <v>151</v>
      </c>
      <c r="E31" s="36">
        <v>7532</v>
      </c>
      <c r="F31" s="36">
        <v>8073</v>
      </c>
      <c r="G31" s="36">
        <v>12436</v>
      </c>
      <c r="H31" s="36">
        <v>12196</v>
      </c>
      <c r="I31" s="36">
        <v>18600</v>
      </c>
      <c r="J31" s="36">
        <v>16412</v>
      </c>
      <c r="K31" s="36">
        <v>9959</v>
      </c>
      <c r="L31" s="36">
        <v>14609</v>
      </c>
      <c r="M31" s="36">
        <v>4204</v>
      </c>
      <c r="N31" s="36">
        <v>104172</v>
      </c>
    </row>
    <row r="32" spans="1:14" x14ac:dyDescent="0.2">
      <c r="A32" s="39" t="s">
        <v>118</v>
      </c>
      <c r="B32" s="36">
        <v>29</v>
      </c>
      <c r="C32" s="36">
        <v>112</v>
      </c>
      <c r="D32" s="36">
        <v>3391</v>
      </c>
      <c r="E32" s="36">
        <v>18699</v>
      </c>
      <c r="F32" s="36">
        <v>70934</v>
      </c>
      <c r="G32" s="36">
        <v>936068</v>
      </c>
      <c r="H32" s="36">
        <v>1014196</v>
      </c>
      <c r="I32" s="36">
        <v>1157633</v>
      </c>
      <c r="J32" s="36">
        <v>1293662</v>
      </c>
      <c r="K32" s="36">
        <v>1027153</v>
      </c>
      <c r="L32" s="36">
        <v>1345851</v>
      </c>
      <c r="M32" s="36">
        <v>345383</v>
      </c>
      <c r="N32" s="36">
        <v>7213111</v>
      </c>
    </row>
    <row r="33" spans="1:14" x14ac:dyDescent="0.2">
      <c r="A33" s="39" t="s">
        <v>119</v>
      </c>
      <c r="B33" s="36"/>
      <c r="C33" s="36"/>
      <c r="D33" s="36"/>
      <c r="E33" s="36">
        <v>18</v>
      </c>
      <c r="F33" s="36">
        <v>119</v>
      </c>
      <c r="G33" s="36">
        <v>3168</v>
      </c>
      <c r="H33" s="36">
        <v>388</v>
      </c>
      <c r="I33" s="36">
        <v>398</v>
      </c>
      <c r="J33" s="36">
        <v>239</v>
      </c>
      <c r="K33" s="36">
        <v>62</v>
      </c>
      <c r="L33" s="36">
        <v>649</v>
      </c>
      <c r="M33" s="36">
        <v>21556</v>
      </c>
      <c r="N33" s="36">
        <v>26597</v>
      </c>
    </row>
    <row r="34" spans="1:14" x14ac:dyDescent="0.2">
      <c r="A34" s="39" t="s">
        <v>120</v>
      </c>
      <c r="B34" s="36"/>
      <c r="C34" s="36">
        <v>11</v>
      </c>
      <c r="D34" s="36">
        <v>188</v>
      </c>
      <c r="E34" s="36">
        <v>928</v>
      </c>
      <c r="F34" s="36">
        <v>2764</v>
      </c>
      <c r="G34" s="36">
        <v>37880</v>
      </c>
      <c r="H34" s="36">
        <v>54097</v>
      </c>
      <c r="I34" s="36">
        <v>83763</v>
      </c>
      <c r="J34" s="36">
        <v>85620</v>
      </c>
      <c r="K34" s="36">
        <v>71772</v>
      </c>
      <c r="L34" s="36">
        <v>100795</v>
      </c>
      <c r="M34" s="36">
        <v>24300</v>
      </c>
      <c r="N34" s="36">
        <v>462118</v>
      </c>
    </row>
    <row r="35" spans="1:14" x14ac:dyDescent="0.2">
      <c r="A35" s="39" t="s">
        <v>121</v>
      </c>
      <c r="B35" s="36"/>
      <c r="C35" s="36">
        <v>7</v>
      </c>
      <c r="D35" s="36">
        <v>375</v>
      </c>
      <c r="E35" s="36">
        <v>1611</v>
      </c>
      <c r="F35" s="36">
        <v>43017</v>
      </c>
      <c r="G35" s="36">
        <v>186366</v>
      </c>
      <c r="H35" s="36">
        <v>232199</v>
      </c>
      <c r="I35" s="36">
        <v>316934</v>
      </c>
      <c r="J35" s="36">
        <v>298518</v>
      </c>
      <c r="K35" s="36">
        <v>238672</v>
      </c>
      <c r="L35" s="36">
        <v>319165</v>
      </c>
      <c r="M35" s="36">
        <v>114556</v>
      </c>
      <c r="N35" s="36">
        <v>1751420</v>
      </c>
    </row>
    <row r="36" spans="1:14" x14ac:dyDescent="0.2">
      <c r="A36" s="39" t="s">
        <v>122</v>
      </c>
      <c r="B36" s="36">
        <v>2</v>
      </c>
      <c r="C36" s="36">
        <v>86</v>
      </c>
      <c r="D36" s="36">
        <v>12219</v>
      </c>
      <c r="E36" s="36">
        <v>34805</v>
      </c>
      <c r="F36" s="36">
        <v>258523</v>
      </c>
      <c r="G36" s="36">
        <v>2540171</v>
      </c>
      <c r="H36" s="36">
        <v>3150533</v>
      </c>
      <c r="I36" s="36">
        <v>3808340</v>
      </c>
      <c r="J36" s="36">
        <v>3496947</v>
      </c>
      <c r="K36" s="36">
        <v>2498199</v>
      </c>
      <c r="L36" s="36">
        <v>3098215</v>
      </c>
      <c r="M36" s="36">
        <v>1031714</v>
      </c>
      <c r="N36" s="36">
        <v>19929754</v>
      </c>
    </row>
    <row r="37" spans="1:14" x14ac:dyDescent="0.2">
      <c r="A37" s="39" t="s">
        <v>123</v>
      </c>
      <c r="B37" s="36"/>
      <c r="C37" s="36"/>
      <c r="D37" s="36"/>
      <c r="E37" s="36"/>
      <c r="F37" s="36"/>
      <c r="G37" s="36">
        <v>2</v>
      </c>
      <c r="H37" s="36">
        <v>4</v>
      </c>
      <c r="I37" s="36">
        <v>7</v>
      </c>
      <c r="J37" s="36">
        <v>51</v>
      </c>
      <c r="K37" s="36">
        <v>68</v>
      </c>
      <c r="L37" s="36">
        <v>111</v>
      </c>
      <c r="M37" s="36">
        <v>17</v>
      </c>
      <c r="N37" s="36">
        <v>260</v>
      </c>
    </row>
    <row r="38" spans="1:14" x14ac:dyDescent="0.2">
      <c r="A38" s="39" t="s">
        <v>55</v>
      </c>
      <c r="B38" s="36">
        <v>205</v>
      </c>
      <c r="C38" s="36">
        <v>2632</v>
      </c>
      <c r="D38" s="36">
        <v>77043</v>
      </c>
      <c r="E38" s="36">
        <v>699878</v>
      </c>
      <c r="F38" s="36">
        <v>8917048</v>
      </c>
      <c r="G38" s="36">
        <v>35878477</v>
      </c>
      <c r="H38" s="36">
        <v>39201318</v>
      </c>
      <c r="I38" s="36">
        <v>45873006</v>
      </c>
      <c r="J38" s="36">
        <v>46999461</v>
      </c>
      <c r="K38" s="36">
        <v>35040949</v>
      </c>
      <c r="L38" s="36">
        <v>47502331</v>
      </c>
      <c r="M38" s="36">
        <v>13133971</v>
      </c>
      <c r="N38" s="36">
        <v>273326319</v>
      </c>
    </row>
  </sheetData>
  <mergeCells count="1">
    <mergeCell ref="A1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A180F-7255-4DBF-9691-B9D739514F64}">
  <dimension ref="A1:N11"/>
  <sheetViews>
    <sheetView workbookViewId="0">
      <selection activeCell="L22" sqref="L22"/>
    </sheetView>
  </sheetViews>
  <sheetFormatPr baseColWidth="10" defaultColWidth="8.83203125" defaultRowHeight="15" x14ac:dyDescent="0.2"/>
  <cols>
    <col min="1" max="1" width="13.1640625" bestFit="1" customWidth="1"/>
    <col min="2" max="2" width="16.33203125" bestFit="1" customWidth="1"/>
    <col min="3" max="5" width="7.6640625" bestFit="1" customWidth="1"/>
    <col min="6" max="6" width="9.1640625" bestFit="1" customWidth="1"/>
    <col min="7" max="13" width="10.1640625" bestFit="1" customWidth="1"/>
    <col min="14" max="14" width="11.33203125" bestFit="1" customWidth="1"/>
  </cols>
  <sheetData>
    <row r="1" spans="1:14" x14ac:dyDescent="0.2">
      <c r="A1" s="51" t="s">
        <v>131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2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2">
      <c r="A3" s="38" t="s">
        <v>90</v>
      </c>
      <c r="B3" s="38" t="s">
        <v>89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38" t="s">
        <v>88</v>
      </c>
      <c r="B4" s="38" t="s">
        <v>87</v>
      </c>
      <c r="C4" s="38" t="s">
        <v>86</v>
      </c>
      <c r="D4" s="38" t="s">
        <v>85</v>
      </c>
      <c r="E4" s="38" t="s">
        <v>84</v>
      </c>
      <c r="F4" s="38" t="s">
        <v>83</v>
      </c>
      <c r="G4" s="38" t="s">
        <v>82</v>
      </c>
      <c r="H4" s="38" t="s">
        <v>81</v>
      </c>
      <c r="I4" s="38" t="s">
        <v>80</v>
      </c>
      <c r="J4" s="38" t="s">
        <v>79</v>
      </c>
      <c r="K4" s="38" t="s">
        <v>78</v>
      </c>
      <c r="L4" s="38" t="s">
        <v>77</v>
      </c>
      <c r="M4" s="38" t="s">
        <v>76</v>
      </c>
      <c r="N4" s="38" t="s">
        <v>55</v>
      </c>
    </row>
    <row r="5" spans="1:14" x14ac:dyDescent="0.2">
      <c r="A5" s="40" t="s">
        <v>124</v>
      </c>
      <c r="B5" s="41">
        <v>1</v>
      </c>
      <c r="C5" s="41"/>
      <c r="D5" s="41">
        <v>18630</v>
      </c>
      <c r="E5" s="41">
        <v>128052</v>
      </c>
      <c r="F5" s="41">
        <v>5194887</v>
      </c>
      <c r="G5" s="41">
        <v>26205639</v>
      </c>
      <c r="H5" s="41">
        <v>27693535</v>
      </c>
      <c r="I5" s="41">
        <v>30682904</v>
      </c>
      <c r="J5" s="41">
        <v>32590523</v>
      </c>
      <c r="K5" s="41">
        <v>25558046</v>
      </c>
      <c r="L5" s="41">
        <v>33301720</v>
      </c>
      <c r="M5" s="41">
        <v>8493347</v>
      </c>
      <c r="N5" s="41">
        <v>189867284</v>
      </c>
    </row>
    <row r="6" spans="1:14" x14ac:dyDescent="0.2">
      <c r="A6" s="40" t="s">
        <v>125</v>
      </c>
      <c r="B6" s="41">
        <v>94</v>
      </c>
      <c r="C6" s="41">
        <v>889</v>
      </c>
      <c r="D6" s="41">
        <v>16319</v>
      </c>
      <c r="E6" s="41">
        <v>80065</v>
      </c>
      <c r="F6" s="41">
        <v>364106</v>
      </c>
      <c r="G6" s="41">
        <v>3357824</v>
      </c>
      <c r="H6" s="41">
        <v>4085864</v>
      </c>
      <c r="I6" s="41">
        <v>5616744</v>
      </c>
      <c r="J6" s="41">
        <v>5542384</v>
      </c>
      <c r="K6" s="41">
        <v>4056407</v>
      </c>
      <c r="L6" s="41">
        <v>5525819</v>
      </c>
      <c r="M6" s="41">
        <v>1800144</v>
      </c>
      <c r="N6" s="41">
        <v>30446659</v>
      </c>
    </row>
    <row r="7" spans="1:14" x14ac:dyDescent="0.2">
      <c r="A7" s="40" t="s">
        <v>126</v>
      </c>
      <c r="B7" s="41">
        <v>95</v>
      </c>
      <c r="C7" s="41">
        <v>735</v>
      </c>
      <c r="D7" s="41">
        <v>12812</v>
      </c>
      <c r="E7" s="41">
        <v>57391</v>
      </c>
      <c r="F7" s="41">
        <v>128803</v>
      </c>
      <c r="G7" s="41">
        <v>365745</v>
      </c>
      <c r="H7" s="41">
        <v>706880</v>
      </c>
      <c r="I7" s="41">
        <v>1194730</v>
      </c>
      <c r="J7" s="41">
        <v>1169651</v>
      </c>
      <c r="K7" s="41">
        <v>612648</v>
      </c>
      <c r="L7" s="41">
        <v>1213525</v>
      </c>
      <c r="M7" s="41">
        <v>467004</v>
      </c>
      <c r="N7" s="41">
        <v>5930019</v>
      </c>
    </row>
    <row r="8" spans="1:14" x14ac:dyDescent="0.2">
      <c r="A8" s="40" t="s">
        <v>127</v>
      </c>
      <c r="B8" s="41"/>
      <c r="C8" s="41"/>
      <c r="D8" s="41"/>
      <c r="E8" s="41"/>
      <c r="F8" s="41"/>
      <c r="G8" s="41">
        <v>34</v>
      </c>
      <c r="H8" s="41">
        <v>51</v>
      </c>
      <c r="I8" s="41">
        <v>78</v>
      </c>
      <c r="J8" s="41">
        <v>101</v>
      </c>
      <c r="K8" s="41">
        <v>87</v>
      </c>
      <c r="L8" s="41">
        <v>152</v>
      </c>
      <c r="M8" s="41">
        <v>43</v>
      </c>
      <c r="N8" s="41">
        <v>546</v>
      </c>
    </row>
    <row r="9" spans="1:14" x14ac:dyDescent="0.2">
      <c r="A9" s="40" t="s">
        <v>128</v>
      </c>
      <c r="B9" s="41">
        <v>14</v>
      </c>
      <c r="C9" s="41">
        <v>880</v>
      </c>
      <c r="D9" s="41">
        <v>24866</v>
      </c>
      <c r="E9" s="41">
        <v>138792</v>
      </c>
      <c r="F9" s="41">
        <v>406639</v>
      </c>
      <c r="G9" s="41">
        <v>2041046</v>
      </c>
      <c r="H9" s="41">
        <v>2876190</v>
      </c>
      <c r="I9" s="41">
        <v>4236518</v>
      </c>
      <c r="J9" s="41">
        <v>4097166</v>
      </c>
      <c r="K9" s="41">
        <v>2738738</v>
      </c>
      <c r="L9" s="41">
        <v>4461078</v>
      </c>
      <c r="M9" s="41">
        <v>1445099</v>
      </c>
      <c r="N9" s="41">
        <v>22467026</v>
      </c>
    </row>
    <row r="10" spans="1:14" x14ac:dyDescent="0.2">
      <c r="A10" s="40" t="s">
        <v>119</v>
      </c>
      <c r="B10" s="41">
        <v>1</v>
      </c>
      <c r="C10" s="41">
        <v>128</v>
      </c>
      <c r="D10" s="41">
        <v>4416</v>
      </c>
      <c r="E10" s="41">
        <v>295578</v>
      </c>
      <c r="F10" s="41">
        <v>2822613</v>
      </c>
      <c r="G10" s="41">
        <v>3908189</v>
      </c>
      <c r="H10" s="41">
        <v>3838798</v>
      </c>
      <c r="I10" s="41">
        <v>4142032</v>
      </c>
      <c r="J10" s="41">
        <v>3599636</v>
      </c>
      <c r="K10" s="41">
        <v>2075023</v>
      </c>
      <c r="L10" s="41">
        <v>3000037</v>
      </c>
      <c r="M10" s="41">
        <v>928334</v>
      </c>
      <c r="N10" s="41">
        <v>24614785</v>
      </c>
    </row>
    <row r="11" spans="1:14" x14ac:dyDescent="0.2">
      <c r="A11" s="40" t="s">
        <v>55</v>
      </c>
      <c r="B11" s="41">
        <v>205</v>
      </c>
      <c r="C11" s="41">
        <v>2632</v>
      </c>
      <c r="D11" s="41">
        <v>77043</v>
      </c>
      <c r="E11" s="41">
        <v>699878</v>
      </c>
      <c r="F11" s="41">
        <v>8917048</v>
      </c>
      <c r="G11" s="41">
        <v>35878477</v>
      </c>
      <c r="H11" s="41">
        <v>39201318</v>
      </c>
      <c r="I11" s="41">
        <v>45873006</v>
      </c>
      <c r="J11" s="41">
        <v>46999461</v>
      </c>
      <c r="K11" s="41">
        <v>35040949</v>
      </c>
      <c r="L11" s="41">
        <v>47502331</v>
      </c>
      <c r="M11" s="41">
        <v>13133971</v>
      </c>
      <c r="N11" s="41">
        <v>273326319</v>
      </c>
    </row>
  </sheetData>
  <mergeCells count="1">
    <mergeCell ref="A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Avance Mensual</vt:lpstr>
      <vt:lpstr>Por seccional Abr May Jun 20</vt:lpstr>
      <vt:lpstr>Num de Fac por Indust Mens</vt:lpstr>
      <vt:lpstr>NoFacturas-por-departamento-men</vt:lpstr>
      <vt:lpstr>NoFacturas-por-tamano-mensual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Arturo Heredia López</dc:creator>
  <cp:lastModifiedBy>Microsoft Office User</cp:lastModifiedBy>
  <dcterms:created xsi:type="dcterms:W3CDTF">2020-04-03T16:20:03Z</dcterms:created>
  <dcterms:modified xsi:type="dcterms:W3CDTF">2020-06-15T17:07:16Z</dcterms:modified>
</cp:coreProperties>
</file>