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60" yWindow="45" windowWidth="12285" windowHeight="10110"/>
  </bookViews>
  <sheets>
    <sheet name="F14.1  PLANES DE MEJORAMIENT..." sheetId="1" r:id="rId1"/>
  </sheets>
  <definedNames>
    <definedName name="_xlnm._FilterDatabase" localSheetId="0" hidden="1">'F14.1  PLANES DE MEJORAMIENT...'!$A$10:$O$36</definedName>
    <definedName name="_xlnm.Print_Area" localSheetId="0">'F14.1  PLANES DE MEJORAMIENT...'!$A$1:$O$36</definedName>
    <definedName name="_xlnm.Print_Titles" localSheetId="0">'F14.1  PLANES DE MEJORAMIENT...'!$1:$10</definedName>
  </definedNames>
  <calcPr calcId="145621"/>
</workbook>
</file>

<file path=xl/calcChain.xml><?xml version="1.0" encoding="utf-8"?>
<calcChain xmlns="http://schemas.openxmlformats.org/spreadsheetml/2006/main">
  <c r="M31" i="1" l="1"/>
  <c r="M11" i="1" l="1"/>
  <c r="M36" i="1"/>
  <c r="M35" i="1"/>
  <c r="M34" i="1"/>
  <c r="M33" i="1"/>
  <c r="M32" i="1"/>
  <c r="M30" i="1"/>
  <c r="M29" i="1"/>
  <c r="M28" i="1"/>
  <c r="M27" i="1"/>
  <c r="M26" i="1"/>
  <c r="M25" i="1"/>
  <c r="M24" i="1"/>
  <c r="M23" i="1"/>
  <c r="M22" i="1"/>
  <c r="M21" i="1"/>
  <c r="M20" i="1"/>
  <c r="M19" i="1"/>
  <c r="M18" i="1"/>
  <c r="M17" i="1"/>
  <c r="M16" i="1"/>
  <c r="M15" i="1"/>
  <c r="M14" i="1"/>
  <c r="M13" i="1"/>
  <c r="M12" i="1"/>
</calcChain>
</file>

<file path=xl/sharedStrings.xml><?xml version="1.0" encoding="utf-8"?>
<sst xmlns="http://schemas.openxmlformats.org/spreadsheetml/2006/main" count="260" uniqueCount="189">
  <si>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</si>
  <si>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</si>
  <si>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</si>
  <si>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</si>
  <si>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</si>
  <si>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</si>
  <si>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</si>
  <si>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</si>
  <si>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</si>
  <si>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</si>
  <si>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</si>
  <si>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</si>
  <si>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</si>
  <si>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</si>
  <si>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</si>
  <si>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</si>
  <si>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</si>
  <si>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</si>
  <si>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</si>
  <si>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</si>
  <si>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</si>
  <si>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</si>
  <si>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</si>
  <si>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</si>
  <si>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</si>
  <si>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</si>
  <si>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</si>
  <si>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</si>
  <si>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</si>
  <si>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</si>
  <si>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</si>
  <si>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Incluir una acción de control dentro de los procedimentos a cargo de la Sección de Suministros relacionada con la ubicación de los bienes inservibles</t>
  </si>
  <si>
    <t>Procedimiento actualizado y aprobado</t>
  </si>
  <si>
    <t>Aud-2013. La CGR en auditoria 2015, la consideró no efectiva, por tanto se replanteó acción, actividad y plazo. En Aud 2016 la CGR indica “faltó verificar ubicación de los elementos”. LIDERA: DIVISIÓN DE SERVICIOS</t>
  </si>
  <si>
    <t>19 04 001</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</si>
  <si>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</si>
  <si>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</si>
  <si>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</si>
  <si>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</si>
  <si>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</si>
  <si>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Aud-2013. En el informe de auditoria 2015, la CGR indica como no efectiva, Por tanto se replanteó acción, actividad y plazo. Aud2016 la CGR indica “no se reconocieron cuentas por pagar”. Aud2017 se mantiene con el fin de definir riesgos y controles. RESPONSABLES: DIVISIÓN SERVICIOS, DIVISIÓN JURIDICA, DIVISIÓN PERSONAL,  DIVISION FINANCIERA</t>
  </si>
  <si>
    <t>15 06 100</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</si>
  <si>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</si>
  <si>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</si>
  <si>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</si>
  <si>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</si>
  <si>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</si>
  <si>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Hallazgo No. 3 Resolución asignación prima técnica - Actuación Especial de Fiscalización 2014.  LIDERA: DIVISIÓN DE PERSONAL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</si>
  <si>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</si>
  <si>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</si>
  <si>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13 01 002</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</si>
  <si>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</si>
  <si>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</si>
  <si>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</si>
  <si>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</si>
  <si>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</si>
  <si>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Hallazgo No. 4 Gestión Documental hojas de vida - Actuación Especial de Fiscalización 2014.  LIDERA: DIVISIÓN DE PERSONAL</t>
  </si>
  <si>
    <t>Implementar los requerimientos logísticos y de talento humano necesarios para organizar y custodiar las historias laborales, de acuerdo al diagnóstico.</t>
  </si>
  <si>
    <t>Requerimientos implementados según diagnóstico.  (Cantidad en porcentaje)</t>
  </si>
  <si>
    <t>Hallazgo No. 4 Gestión Documental hojas de vida - Actuación Especial de Fiscalización 2014.  LIDERA: DIVISIÓN DE SERVICIOS (requerimientos logísticos) y DIVISIÓN DE PERSONAL (Requerimientos de talento humano).</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</si>
  <si>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</si>
  <si>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</si>
  <si>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</si>
  <si>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</si>
  <si>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</si>
  <si>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</si>
  <si>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</si>
  <si>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</si>
  <si>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</si>
  <si>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</si>
  <si>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Conciliación</t>
  </si>
  <si>
    <t>Aud 2015.  LIDERA: DIVISIÓN DE SERVICIOS</t>
  </si>
  <si>
    <t>16 01 003</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</si>
  <si>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</si>
  <si>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</si>
  <si>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Mantener la información del parque automotor de la corporación actualizada en cada uno de los organismos y sistemas de información de transito.</t>
  </si>
  <si>
    <t>Consolidar y actualizar la información de los vehículos en el RUNT</t>
  </si>
  <si>
    <t>Capturas de pantallas de vehículos que se encuentran en la plataforma del RUNT</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</si>
  <si>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</si>
  <si>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</si>
  <si>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</si>
  <si>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sistema SEVEN  para las depreciaciones y solicitar al proveedor los ajustes necesarios </t>
  </si>
  <si>
    <t>Verificación</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</si>
  <si>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</si>
  <si>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</si>
  <si>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</si>
  <si>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</si>
  <si>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</si>
  <si>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Aud. 2016.  LIDERA: DIVISIÓN DE SERVICIOS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</si>
  <si>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</si>
  <si>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</si>
  <si>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</si>
  <si>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</si>
  <si>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</si>
  <si>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</si>
  <si>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</si>
  <si>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</si>
  <si>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</si>
  <si>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</si>
  <si>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</si>
  <si>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</si>
  <si>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</si>
  <si>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</si>
  <si>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Informe</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</si>
  <si>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</si>
  <si>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</si>
  <si>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</si>
  <si>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</si>
  <si>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</si>
  <si>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</si>
  <si>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</si>
  <si>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</si>
  <si>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</si>
  <si>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</si>
  <si>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</si>
  <si>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Aud. 2016.  LIDERA: DIVISIÓN DE SERVICIOS – Sección de Suministros</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</si>
  <si>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</si>
  <si>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</si>
  <si>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</si>
  <si>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</si>
  <si>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</si>
  <si>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</si>
  <si>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</si>
  <si>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</si>
  <si>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</si>
  <si>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</si>
  <si>
    <t>18 04 003</t>
  </si>
  <si>
    <t xml:space="preserve">H4 Baja de elementos menores a 50 UVTS de Propiedad, Planta y Equipo. En el 2017 se realizaron ajustes al grupo de Propiedad, Planta y Equipo por depuración realizada en el aplicativo SEVEN a los bienes de mejor valor a 50 UVTS. El ajuste no estuvo contemplado dentro de la política contable vigente para el 2017, sino que se aplicó una medición que regiría a partir del 01012018. </t>
  </si>
  <si>
    <t>Incumplimiento de la normativa aplicable para el reconocimiento de los activos de la Corporación.</t>
  </si>
  <si>
    <t xml:space="preserve">Dar cumplimiento a las politicas contables( Resol. 3441/2014) y aplicar la Resol. 0582/2018 donde se establece las nuevas politicas contables teniendo en cuenta el reconocimiento de los activos de la Corporacion a partir de 50 UVTS </t>
  </si>
  <si>
    <t>Hacer seguimiento mensual en las entradas de almacén de las adquisiciones de activos fijos para el reconocimiento en la  PPE conforme a la politica contable.</t>
  </si>
  <si>
    <t>Informes mensuales a partir de febrero de 2019</t>
  </si>
  <si>
    <t>14 02 002</t>
  </si>
  <si>
    <t xml:space="preserve">H6 Planeación presupuestal (D). Se celebró el Contrato Interadministrativo 939 de 2016 por $67 mil millones a 60 meses sin cumplir requisitos legales de disponibilidad presupuestal que garantiza la existencia de recursos para ejecutar el contrato y no contó con autorización de vigencias futuras. No se cancelaron facturas de sept a dic de 2017, pese al recibo de los bienes y/o servicios. </t>
  </si>
  <si>
    <t>Falta de planeación y debilidades en la ejecución presupuestal aplicable para la celebración del contrato 939/2016, al no contar con recursos presupuestales para respaldar su ejecución durante los últimos 4 meses del 2017.</t>
  </si>
  <si>
    <t>Adelantar las acciones que  garanticen los recursos para el pago de servicios públicos de  telecomunicaciones</t>
  </si>
  <si>
    <t>Llevar a cabo reuniones de seguimiento para identificar la necesidad o no de recursos adicionales para el pago del servicio público de telecomunicaciones</t>
  </si>
  <si>
    <t>Actas de mesas de trabajo</t>
  </si>
  <si>
    <t>Aud. 2017. Lidera DIVISIÓN JURÍDICA, DIVISIÓN FINANCIERA Y PRESUPUESTO y OFICINA DE PLANEACIÓN Y SISTEMAS</t>
  </si>
  <si>
    <t>H8 Inventarios Propiedad, Planta y Equipo. La DACR llevó a cabo entre marzo a noviembre de 2017 el levantamiento físico de inventarios de bienes muebles de Propiedad, Planta y Equipo, sin embargo no se evidenciaron los soportes que sustentaron el resultado de la prueba física de inventarios adelantada correspondientes a las novedades como faltantes, sobrantes o inconsistencias.</t>
  </si>
  <si>
    <t>Debilidades en el sistema de control de inventarios de bienes muebles, se genera inobservancia de la normativa aplicable para la realización del levantamiento físico del inventario de la Propiedad, Planta y Equipo.</t>
  </si>
  <si>
    <t>Dar cumplimiento a la Resol. 1384 de 2011, por la cual se adopta el manual de procesos y procedimientos administrativos y contables para el manejo de los bienes y control, teniendo en cuenta la descripcion del procedimiento.</t>
  </si>
  <si>
    <t>Elaborar informe que consolide los resultados del diligenciamiento en la planilla de inventarios de activos la actividad y descripción relacionando las inconsistencias de faltantes y sobrantes resultantes conforme a la novedad descrita en el documento soporte de realización de inventario físico (impresiones de inventarios del aplicativo SEVEN)</t>
  </si>
  <si>
    <t>Informe del resultado de los inventarios realizados</t>
  </si>
  <si>
    <t xml:space="preserve"> H10 Control parque automotor. Verificados los controles a los inventarios de bienes muebles a 31122017 se evidenciaron deficiencias administrativas y de control interno: no se evidenció documento sobre estado técnico mecánico de los vehículos, no existe solicitud de adjudicación, vehículos entregados sin resolución de asignación, actas de entrega sin firma de recibido, entre otras. </t>
  </si>
  <si>
    <t>Inobservancia de la normatividad aplicable.</t>
  </si>
  <si>
    <t>Actualizar el procedimiento de asignación, préstamo y devolución de vehículos del parque automotor y dar aplicación al mismo.</t>
  </si>
  <si>
    <t>Divulgar  el procedimiento para la Asiganación, Prestamo y Devolucion de vehículos del parque automotor.</t>
  </si>
  <si>
    <t>Circular</t>
  </si>
  <si>
    <t>Aud. 2017.  Se unifica con Hallazgos 14 y 23 de Auditoria 2015, debido a que la CGR en la Aud.2017 evidencia similar situación.  Lidera DIVISIÓN DE SERVICIOS</t>
  </si>
  <si>
    <t>Realizar Trimestralmente Seguimiento  al el procedimiento para la Asiganación, Prestamo y Devolucion de vehículos del parque automotor.</t>
  </si>
  <si>
    <t>16 02 001</t>
  </si>
  <si>
    <t>H11 Ingreso de bienes muebles. De la verificación física de los inventarios de bienes muebles se determinó que, del Convenio de Cooperación 356/2017 suscrito con la CUES,  no ingresaron en su momento al Almacén 2 escáner y 30 equipos de cómputo a Propiedad, Planta y Equipo, pese al recibo a satisfacción por parte del supervisor y quien ordenó el último pago del contrato por $193’000.000.</t>
  </si>
  <si>
    <t>Falta de controles en la administración y conservación en el manejo de los inventarios, como por las debilidades en la supervisión del contrato, que exponen al riesgo permanente los recursos públicos ante posibles pérdidas por cuanto no ingresaron al aplicativo SEVEN ERP para su adecuada administración y custodia.</t>
  </si>
  <si>
    <t>Realizar las funciones de supervisor conforme a la normatividad vigente para los mismos.</t>
  </si>
  <si>
    <t>Cumplir la funcion definida en el procedimiento por parte de los supervisores para efectos del informe al almacen para el ingreso de activos a la PPE.</t>
  </si>
  <si>
    <t>informes oportunos del supervisor al almacen para el ingreso de bienes En el aplicativo SEVEN, adquiridos por la C.R.</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</si>
  <si>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</si>
  <si>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</si>
  <si>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</si>
  <si>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</si>
  <si>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</si>
  <si>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</si>
  <si>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</si>
  <si>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</si>
  <si>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</si>
  <si>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</si>
  <si>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</si>
  <si>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</si>
  <si>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</si>
  <si>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</si>
  <si>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</si>
  <si>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</si>
  <si>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</si>
  <si>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</si>
  <si>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</si>
  <si>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</si>
  <si>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</si>
  <si>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</si>
  <si>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</si>
  <si>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</si>
  <si>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</si>
  <si>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Aud 2015. Se unifica con el H18 Aud 2014. Evaluada por la CGR en auditoria 2017. LIDERA: DIV. SERVICIOS. La actividad de mejora se cumplió en el plazo fijado, tal como lo evidencia acta suscrita el 20/12/18; copia de correos enviados por el Jefe de Contabilidad Omed Mejía el 21/12/18 "Cargue exitoso de archivos planos generados por SEVEN" con el pantallazo del SIIF Nación, y el 15/01/19.</t>
  </si>
  <si>
    <t>Aud. 2017 Lidera SECCIÓN DE SUMINISTROS. A partir del día 04 de octubre de 2019, fecha del conato de incendio-pérdida información DataCenter, no se pudo consultar el Aplicativo SEVEN de inventarios ni realizar movimientos, por lo cual, no se pudo presentar los informes de septiembre, octubre, noviembre y diciembre.</t>
  </si>
  <si>
    <t>Aud. 2017.  Se unifica con el Hallazgo 8 de la Aud. 2013, toda vez que según auditoria 2017 se repite la observación.   Lidera SECCIÓN DE SUMINISTROS. Dentro del plazo se realizó el Informe con base al consolidado de las planillas diligenciadas de los Inventarios realizados, donde se reflejan los faltantes y sobrantes.</t>
  </si>
  <si>
    <t>Aud. 2017 Responsables SUPERVISORES DE CONTRATOS Y CONVENIOS Y SECCIÓN DE SUMINISTROS. Se enviaron Circulares Informativas en marzo, junio, septiembre y diciembre de 2019, requiriéndo a los Supervisores Informes oportunos en la eventualidad de Ingreso de bienes durante la ejecución de los contratos, no se presentó novedad alguna.</t>
  </si>
  <si>
    <t>Expedir CDP, según solicitud del ordenador del gasto, con el fin de amparar los recursos para el pago de servicio público de telecomunicaciones durante el 2019</t>
  </si>
  <si>
    <t>Certificado de Disponibilidad Presupuestal</t>
  </si>
  <si>
    <t>Aud. 2017. Lidera DIVISIÓN JURÍDICA y DIVISIÓN FINANCIERA Y PRESUPUESTO.La Oficina Coordinadora de Control Interno mediante Formato F14.3 de fecha 28012020 para informe semestral del 31122019 reaperturó esta acción que había sido cerrada para el informe semestral del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</si>
</sst>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sz val="9"/>
      <color indexed="8"/>
      <name val="Calibri"/>
      <family val="2"/>
      <scheme val="minor"/>
    </font>
    <font>
      <b/>
      <sz val="9"/>
      <color indexed="9"/>
      <name val="Calibri"/>
      <family val="2"/>
    </font>
    <font>
      <b/>
      <sz val="9"/>
      <color indexed="8"/>
      <name val="Calibri"/>
      <family val="2"/>
    </font>
    <font>
      <sz val="9"/>
      <name val="Calibri"/>
      <family val="2"/>
      <scheme val="minor"/>
    </font>
    <font>
      <b/>
      <sz val="12"/>
      <color indexed="8"/>
      <name val="Calibri"/>
      <family val="2"/>
      <scheme val="minor"/>
    </font>
    <font>
      <b/>
      <sz val="12"/>
      <color indexed="9"/>
      <name val="Calibri"/>
      <family val="2"/>
    </font>
    <font>
      <b/>
      <sz val="14"/>
      <name val="Calibri"/>
      <family val="2"/>
      <scheme val="minor"/>
    </font>
    <font>
      <b/>
      <sz val="9"/>
      <color indexed="8"/>
      <name val="Calibri"/>
      <family val="2"/>
      <scheme val="minor"/>
    </font>
    <font>
      <sz val="10"/>
      <color indexed="8"/>
      <name val="Calibri"/>
      <family val="2"/>
      <scheme val="minor"/>
    </font>
    <font>
      <b/>
      <sz val="18"/>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1" fillId="4" borderId="0" xfId="0" applyFont="1" applyFill="1" applyAlignment="1">
      <alignment vertical="center" wrapText="1"/>
    </xf>
    <xf numFmtId="0" fontId="1" fillId="0" borderId="0" xfId="0" applyFont="1" applyAlignment="1">
      <alignment vertical="center"/>
    </xf>
    <xf numFmtId="0" fontId="8" fillId="0" borderId="0" xfId="0" applyFont="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vertical="center"/>
    </xf>
    <xf numFmtId="0" fontId="8" fillId="0" borderId="3" xfId="0" applyFont="1" applyBorder="1" applyAlignment="1">
      <alignment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3" borderId="3"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vertical="center" wrapText="1"/>
      <protection locked="0"/>
    </xf>
    <xf numFmtId="1" fontId="4" fillId="3" borderId="3"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10" fillId="3" borderId="3" xfId="0" applyFont="1" applyFill="1" applyBorder="1" applyAlignment="1" applyProtection="1">
      <alignment horizontal="center" vertical="center" wrapText="1"/>
      <protection locked="0"/>
    </xf>
    <xf numFmtId="164" fontId="9" fillId="3" borderId="3" xfId="0" applyNumberFormat="1" applyFont="1" applyFill="1" applyBorder="1" applyAlignment="1" applyProtection="1">
      <alignment vertical="center" wrapText="1"/>
      <protection locked="0"/>
    </xf>
    <xf numFmtId="1" fontId="9" fillId="3" borderId="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276334</xdr:colOff>
      <xdr:row>1</xdr:row>
      <xdr:rowOff>114343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9"/>
  <sheetViews>
    <sheetView tabSelected="1" zoomScaleNormal="100" workbookViewId="0">
      <pane xSplit="6" ySplit="10" topLeftCell="H31" activePane="bottomRight" state="frozen"/>
      <selection pane="topRight" activeCell="G1" sqref="G1"/>
      <selection pane="bottomLeft" activeCell="A11" sqref="A11"/>
      <selection pane="bottomRight" activeCell="O31" sqref="O31"/>
    </sheetView>
  </sheetViews>
  <sheetFormatPr baseColWidth="10" defaultColWidth="9.140625" defaultRowHeight="15.75" x14ac:dyDescent="0.25"/>
  <cols>
    <col min="1" max="1" width="5" style="3" customWidth="1"/>
    <col min="2" max="2" width="9.140625" style="9" customWidth="1"/>
    <col min="3" max="3" width="11.28515625" style="4" customWidth="1"/>
    <col min="4" max="4" width="11.140625" style="4" customWidth="1"/>
    <col min="5" max="5" width="30.140625" style="4" customWidth="1"/>
    <col min="6" max="6" width="25.28515625" style="4" customWidth="1"/>
    <col min="7" max="7" width="21.85546875" style="4" customWidth="1"/>
    <col min="8" max="8" width="25" style="4" customWidth="1"/>
    <col min="9" max="9" width="12" style="4" customWidth="1"/>
    <col min="10" max="10" width="12" style="5" customWidth="1"/>
    <col min="11" max="12" width="12" style="4" customWidth="1"/>
    <col min="13" max="13" width="10.140625" style="4" customWidth="1"/>
    <col min="14" max="14" width="12.28515625" style="4" customWidth="1"/>
    <col min="15" max="15" width="17.85546875" style="4" customWidth="1"/>
    <col min="16" max="16" width="9.140625" style="8"/>
    <col min="17" max="256" width="8" style="3" hidden="1"/>
    <col min="257" max="16384" width="9.140625" style="3"/>
  </cols>
  <sheetData>
    <row r="1" spans="1:15" ht="36" x14ac:dyDescent="0.25">
      <c r="B1" s="1" t="s">
        <v>0</v>
      </c>
      <c r="C1" s="1">
        <v>53</v>
      </c>
      <c r="D1" s="1" t="s">
        <v>1</v>
      </c>
    </row>
    <row r="2" spans="1:15" ht="60" x14ac:dyDescent="0.25">
      <c r="B2" s="1" t="s">
        <v>2</v>
      </c>
      <c r="C2" s="1">
        <v>400</v>
      </c>
      <c r="D2" s="1" t="s">
        <v>3</v>
      </c>
    </row>
    <row r="3" spans="1:15" ht="24" x14ac:dyDescent="0.25">
      <c r="B3" s="1" t="s">
        <v>4</v>
      </c>
      <c r="C3" s="1">
        <v>1</v>
      </c>
    </row>
    <row r="4" spans="1:15" x14ac:dyDescent="0.25">
      <c r="B4" s="1" t="s">
        <v>5</v>
      </c>
      <c r="C4" s="1">
        <v>231</v>
      </c>
    </row>
    <row r="5" spans="1:15" x14ac:dyDescent="0.25">
      <c r="B5" s="1" t="s">
        <v>6</v>
      </c>
      <c r="C5" s="2">
        <v>43830</v>
      </c>
    </row>
    <row r="6" spans="1:15" ht="24" x14ac:dyDescent="0.25">
      <c r="B6" s="1" t="s">
        <v>7</v>
      </c>
      <c r="C6" s="1">
        <v>6</v>
      </c>
      <c r="D6" s="1" t="s">
        <v>8</v>
      </c>
    </row>
    <row r="8" spans="1:15" ht="15" customHeight="1" x14ac:dyDescent="0.25">
      <c r="A8" s="10" t="s">
        <v>9</v>
      </c>
      <c r="B8" s="11" t="s">
        <v>10</v>
      </c>
      <c r="C8" s="12"/>
      <c r="D8" s="12"/>
      <c r="E8" s="12"/>
      <c r="F8" s="12"/>
      <c r="G8" s="12"/>
      <c r="H8" s="12"/>
      <c r="I8" s="12"/>
      <c r="J8" s="12"/>
      <c r="K8" s="12"/>
      <c r="L8" s="12"/>
      <c r="M8" s="12"/>
      <c r="N8" s="12"/>
      <c r="O8" s="12"/>
    </row>
    <row r="9" spans="1:15" x14ac:dyDescent="0.25">
      <c r="A9" s="13"/>
      <c r="B9" s="14"/>
      <c r="C9" s="15">
        <v>4</v>
      </c>
      <c r="D9" s="15">
        <v>8</v>
      </c>
      <c r="E9" s="15">
        <v>12</v>
      </c>
      <c r="F9" s="15">
        <v>16</v>
      </c>
      <c r="G9" s="15">
        <v>20</v>
      </c>
      <c r="H9" s="15">
        <v>24</v>
      </c>
      <c r="I9" s="15">
        <v>28</v>
      </c>
      <c r="J9" s="16">
        <v>31</v>
      </c>
      <c r="K9" s="15">
        <v>32</v>
      </c>
      <c r="L9" s="15">
        <v>36</v>
      </c>
      <c r="M9" s="15">
        <v>40</v>
      </c>
      <c r="N9" s="15">
        <v>44</v>
      </c>
      <c r="O9" s="15">
        <v>48</v>
      </c>
    </row>
    <row r="10" spans="1:15" ht="48" x14ac:dyDescent="0.25">
      <c r="A10" s="13"/>
      <c r="B10" s="14"/>
      <c r="C10" s="15" t="s">
        <v>11</v>
      </c>
      <c r="D10" s="15" t="s">
        <v>12</v>
      </c>
      <c r="E10" s="15" t="s">
        <v>13</v>
      </c>
      <c r="F10" s="15" t="s">
        <v>14</v>
      </c>
      <c r="G10" s="15" t="s">
        <v>15</v>
      </c>
      <c r="H10" s="15" t="s">
        <v>16</v>
      </c>
      <c r="I10" s="15" t="s">
        <v>17</v>
      </c>
      <c r="J10" s="15" t="s">
        <v>18</v>
      </c>
      <c r="K10" s="15" t="s">
        <v>19</v>
      </c>
      <c r="L10" s="15" t="s">
        <v>20</v>
      </c>
      <c r="M10" s="15" t="s">
        <v>21</v>
      </c>
      <c r="N10" s="15" t="s">
        <v>22</v>
      </c>
      <c r="O10" s="15" t="s">
        <v>23</v>
      </c>
    </row>
    <row r="11" spans="1:15" ht="180" x14ac:dyDescent="0.25">
      <c r="A11" s="10">
        <v>1</v>
      </c>
      <c r="B11" s="14" t="s">
        <v>24</v>
      </c>
      <c r="C11" s="17" t="s">
        <v>26</v>
      </c>
      <c r="D11" s="18" t="s">
        <v>27</v>
      </c>
      <c r="E11" s="18" t="s">
        <v>28</v>
      </c>
      <c r="F11" s="18" t="s">
        <v>29</v>
      </c>
      <c r="G11" s="18" t="s">
        <v>30</v>
      </c>
      <c r="H11" s="18" t="s">
        <v>31</v>
      </c>
      <c r="I11" s="18" t="s">
        <v>32</v>
      </c>
      <c r="J11" s="19">
        <v>1</v>
      </c>
      <c r="K11" s="20">
        <v>43446</v>
      </c>
      <c r="L11" s="20">
        <v>43799</v>
      </c>
      <c r="M11" s="21">
        <f>+(L11-K11)/7</f>
        <v>50.428571428571431</v>
      </c>
      <c r="N11" s="22">
        <v>1</v>
      </c>
      <c r="O11" s="23" t="s">
        <v>33</v>
      </c>
    </row>
    <row r="12" spans="1:15" ht="216" x14ac:dyDescent="0.25">
      <c r="A12" s="10">
        <v>2</v>
      </c>
      <c r="B12" s="14" t="s">
        <v>157</v>
      </c>
      <c r="C12" s="17" t="s">
        <v>26</v>
      </c>
      <c r="D12" s="18" t="s">
        <v>34</v>
      </c>
      <c r="E12" s="18" t="s">
        <v>35</v>
      </c>
      <c r="F12" s="18" t="s">
        <v>36</v>
      </c>
      <c r="G12" s="18" t="s">
        <v>37</v>
      </c>
      <c r="H12" s="18" t="s">
        <v>38</v>
      </c>
      <c r="I12" s="18" t="s">
        <v>39</v>
      </c>
      <c r="J12" s="19">
        <v>4</v>
      </c>
      <c r="K12" s="20">
        <v>43446</v>
      </c>
      <c r="L12" s="20">
        <v>43646</v>
      </c>
      <c r="M12" s="21">
        <f t="shared" ref="M12:M36" si="0">+(L12-K12)/7</f>
        <v>28.571428571428573</v>
      </c>
      <c r="N12" s="22">
        <v>3</v>
      </c>
      <c r="O12" s="23" t="s">
        <v>40</v>
      </c>
    </row>
    <row r="13" spans="1:15" ht="144" x14ac:dyDescent="0.25">
      <c r="A13" s="10">
        <v>3</v>
      </c>
      <c r="B13" s="14" t="s">
        <v>158</v>
      </c>
      <c r="C13" s="17" t="s">
        <v>26</v>
      </c>
      <c r="D13" s="18" t="s">
        <v>41</v>
      </c>
      <c r="E13" s="18" t="s">
        <v>42</v>
      </c>
      <c r="F13" s="18" t="s">
        <v>43</v>
      </c>
      <c r="G13" s="18" t="s">
        <v>44</v>
      </c>
      <c r="H13" s="18" t="s">
        <v>45</v>
      </c>
      <c r="I13" s="18" t="s">
        <v>46</v>
      </c>
      <c r="J13" s="19">
        <v>1</v>
      </c>
      <c r="K13" s="20">
        <v>42360</v>
      </c>
      <c r="L13" s="20">
        <v>42428</v>
      </c>
      <c r="M13" s="21">
        <f t="shared" si="0"/>
        <v>9.7142857142857135</v>
      </c>
      <c r="N13" s="22">
        <v>1</v>
      </c>
      <c r="O13" s="23" t="s">
        <v>47</v>
      </c>
    </row>
    <row r="14" spans="1:15" ht="144" x14ac:dyDescent="0.25">
      <c r="A14" s="10">
        <v>4</v>
      </c>
      <c r="B14" s="14" t="s">
        <v>159</v>
      </c>
      <c r="C14" s="17" t="s">
        <v>26</v>
      </c>
      <c r="D14" s="18" t="s">
        <v>41</v>
      </c>
      <c r="E14" s="18" t="s">
        <v>42</v>
      </c>
      <c r="F14" s="18" t="s">
        <v>43</v>
      </c>
      <c r="G14" s="18" t="s">
        <v>44</v>
      </c>
      <c r="H14" s="18" t="s">
        <v>48</v>
      </c>
      <c r="I14" s="18" t="s">
        <v>49</v>
      </c>
      <c r="J14" s="19">
        <v>10</v>
      </c>
      <c r="K14" s="20">
        <v>42360</v>
      </c>
      <c r="L14" s="20">
        <v>42725</v>
      </c>
      <c r="M14" s="21">
        <f t="shared" si="0"/>
        <v>52.142857142857146</v>
      </c>
      <c r="N14" s="22">
        <v>10</v>
      </c>
      <c r="O14" s="23" t="s">
        <v>47</v>
      </c>
    </row>
    <row r="15" spans="1:15" ht="168" x14ac:dyDescent="0.25">
      <c r="A15" s="10">
        <v>5</v>
      </c>
      <c r="B15" s="14" t="s">
        <v>160</v>
      </c>
      <c r="C15" s="17" t="s">
        <v>26</v>
      </c>
      <c r="D15" s="18" t="s">
        <v>50</v>
      </c>
      <c r="E15" s="18" t="s">
        <v>51</v>
      </c>
      <c r="F15" s="18" t="s">
        <v>52</v>
      </c>
      <c r="G15" s="18" t="s">
        <v>53</v>
      </c>
      <c r="H15" s="18" t="s">
        <v>54</v>
      </c>
      <c r="I15" s="18" t="s">
        <v>55</v>
      </c>
      <c r="J15" s="19">
        <v>1</v>
      </c>
      <c r="K15" s="20">
        <v>42360</v>
      </c>
      <c r="L15" s="20">
        <v>42428</v>
      </c>
      <c r="M15" s="21">
        <f t="shared" si="0"/>
        <v>9.7142857142857135</v>
      </c>
      <c r="N15" s="22">
        <v>1</v>
      </c>
      <c r="O15" s="23" t="s">
        <v>56</v>
      </c>
    </row>
    <row r="16" spans="1:15" ht="168" x14ac:dyDescent="0.25">
      <c r="A16" s="10">
        <v>6</v>
      </c>
      <c r="B16" s="14" t="s">
        <v>161</v>
      </c>
      <c r="C16" s="17" t="s">
        <v>26</v>
      </c>
      <c r="D16" s="18" t="s">
        <v>50</v>
      </c>
      <c r="E16" s="18" t="s">
        <v>51</v>
      </c>
      <c r="F16" s="18" t="s">
        <v>52</v>
      </c>
      <c r="G16" s="18" t="s">
        <v>53</v>
      </c>
      <c r="H16" s="18" t="s">
        <v>57</v>
      </c>
      <c r="I16" s="18" t="s">
        <v>58</v>
      </c>
      <c r="J16" s="19">
        <v>100</v>
      </c>
      <c r="K16" s="20">
        <v>42430</v>
      </c>
      <c r="L16" s="20">
        <v>42551</v>
      </c>
      <c r="M16" s="21">
        <f t="shared" si="0"/>
        <v>17.285714285714285</v>
      </c>
      <c r="N16" s="22">
        <v>100</v>
      </c>
      <c r="O16" s="23" t="s">
        <v>59</v>
      </c>
    </row>
    <row r="17" spans="1:16" ht="168" x14ac:dyDescent="0.25">
      <c r="A17" s="10">
        <v>7</v>
      </c>
      <c r="B17" s="14" t="s">
        <v>162</v>
      </c>
      <c r="C17" s="17" t="s">
        <v>26</v>
      </c>
      <c r="D17" s="18" t="s">
        <v>50</v>
      </c>
      <c r="E17" s="18" t="s">
        <v>51</v>
      </c>
      <c r="F17" s="18" t="s">
        <v>52</v>
      </c>
      <c r="G17" s="18" t="s">
        <v>53</v>
      </c>
      <c r="H17" s="18" t="s">
        <v>60</v>
      </c>
      <c r="I17" s="18" t="s">
        <v>61</v>
      </c>
      <c r="J17" s="19">
        <v>100</v>
      </c>
      <c r="K17" s="20">
        <v>42373</v>
      </c>
      <c r="L17" s="20">
        <v>42428</v>
      </c>
      <c r="M17" s="21">
        <f t="shared" si="0"/>
        <v>7.8571428571428568</v>
      </c>
      <c r="N17" s="22">
        <v>100</v>
      </c>
      <c r="O17" s="23" t="s">
        <v>56</v>
      </c>
    </row>
    <row r="18" spans="1:16" ht="168" x14ac:dyDescent="0.25">
      <c r="A18" s="10">
        <v>8</v>
      </c>
      <c r="B18" s="14" t="s">
        <v>163</v>
      </c>
      <c r="C18" s="17" t="s">
        <v>26</v>
      </c>
      <c r="D18" s="18" t="s">
        <v>50</v>
      </c>
      <c r="E18" s="18" t="s">
        <v>51</v>
      </c>
      <c r="F18" s="18" t="s">
        <v>52</v>
      </c>
      <c r="G18" s="18" t="s">
        <v>53</v>
      </c>
      <c r="H18" s="18" t="s">
        <v>62</v>
      </c>
      <c r="I18" s="18" t="s">
        <v>63</v>
      </c>
      <c r="J18" s="19">
        <v>100</v>
      </c>
      <c r="K18" s="20">
        <v>42430</v>
      </c>
      <c r="L18" s="20">
        <v>42725</v>
      </c>
      <c r="M18" s="21">
        <f t="shared" si="0"/>
        <v>42.142857142857146</v>
      </c>
      <c r="N18" s="22">
        <v>100</v>
      </c>
      <c r="O18" s="23" t="s">
        <v>56</v>
      </c>
    </row>
    <row r="19" spans="1:16" ht="132" x14ac:dyDescent="0.25">
      <c r="A19" s="10">
        <v>9</v>
      </c>
      <c r="B19" s="14" t="s">
        <v>164</v>
      </c>
      <c r="C19" s="17" t="s">
        <v>26</v>
      </c>
      <c r="D19" s="18" t="s">
        <v>65</v>
      </c>
      <c r="E19" s="18" t="s">
        <v>66</v>
      </c>
      <c r="F19" s="18" t="s">
        <v>67</v>
      </c>
      <c r="G19" s="18" t="s">
        <v>68</v>
      </c>
      <c r="H19" s="18" t="s">
        <v>69</v>
      </c>
      <c r="I19" s="18" t="s">
        <v>70</v>
      </c>
      <c r="J19" s="19">
        <v>1</v>
      </c>
      <c r="K19" s="20">
        <v>42748</v>
      </c>
      <c r="L19" s="20">
        <v>43100</v>
      </c>
      <c r="M19" s="21">
        <f t="shared" si="0"/>
        <v>50.285714285714285</v>
      </c>
      <c r="N19" s="22">
        <v>1</v>
      </c>
      <c r="O19" s="23" t="s">
        <v>71</v>
      </c>
    </row>
    <row r="20" spans="1:16" ht="108" x14ac:dyDescent="0.25">
      <c r="A20" s="10">
        <v>10</v>
      </c>
      <c r="B20" s="14" t="s">
        <v>165</v>
      </c>
      <c r="C20" s="17" t="s">
        <v>26</v>
      </c>
      <c r="D20" s="18" t="s">
        <v>72</v>
      </c>
      <c r="E20" s="18" t="s">
        <v>73</v>
      </c>
      <c r="F20" s="18" t="s">
        <v>74</v>
      </c>
      <c r="G20" s="18" t="s">
        <v>75</v>
      </c>
      <c r="H20" s="18" t="s">
        <v>76</v>
      </c>
      <c r="I20" s="18" t="s">
        <v>77</v>
      </c>
      <c r="J20" s="19">
        <v>100</v>
      </c>
      <c r="K20" s="20">
        <v>42748</v>
      </c>
      <c r="L20" s="20">
        <v>43100</v>
      </c>
      <c r="M20" s="21">
        <f t="shared" si="0"/>
        <v>50.285714285714285</v>
      </c>
      <c r="N20" s="22">
        <v>100</v>
      </c>
      <c r="O20" s="23" t="s">
        <v>71</v>
      </c>
    </row>
    <row r="21" spans="1:16" ht="264" x14ac:dyDescent="0.25">
      <c r="A21" s="10">
        <v>11</v>
      </c>
      <c r="B21" s="14" t="s">
        <v>166</v>
      </c>
      <c r="C21" s="17" t="s">
        <v>26</v>
      </c>
      <c r="D21" s="18" t="s">
        <v>72</v>
      </c>
      <c r="E21" s="18" t="s">
        <v>78</v>
      </c>
      <c r="F21" s="18" t="s">
        <v>79</v>
      </c>
      <c r="G21" s="18" t="s">
        <v>80</v>
      </c>
      <c r="H21" s="18" t="s">
        <v>81</v>
      </c>
      <c r="I21" s="18" t="s">
        <v>82</v>
      </c>
      <c r="J21" s="19">
        <v>1</v>
      </c>
      <c r="K21" s="20">
        <v>43446</v>
      </c>
      <c r="L21" s="20">
        <v>43509</v>
      </c>
      <c r="M21" s="21">
        <f t="shared" si="0"/>
        <v>9</v>
      </c>
      <c r="N21" s="22">
        <v>1</v>
      </c>
      <c r="O21" s="23" t="s">
        <v>182</v>
      </c>
    </row>
    <row r="22" spans="1:16" ht="168" x14ac:dyDescent="0.25">
      <c r="A22" s="10">
        <v>12</v>
      </c>
      <c r="B22" s="14" t="s">
        <v>167</v>
      </c>
      <c r="C22" s="17" t="s">
        <v>26</v>
      </c>
      <c r="D22" s="18" t="s">
        <v>64</v>
      </c>
      <c r="E22" s="18" t="s">
        <v>83</v>
      </c>
      <c r="F22" s="18" t="s">
        <v>84</v>
      </c>
      <c r="G22" s="18" t="s">
        <v>85</v>
      </c>
      <c r="H22" s="18" t="s">
        <v>86</v>
      </c>
      <c r="I22" s="18" t="s">
        <v>87</v>
      </c>
      <c r="J22" s="19">
        <v>1</v>
      </c>
      <c r="K22" s="20">
        <v>42948</v>
      </c>
      <c r="L22" s="20">
        <v>43312</v>
      </c>
      <c r="M22" s="21">
        <f t="shared" si="0"/>
        <v>52</v>
      </c>
      <c r="N22" s="22">
        <v>1</v>
      </c>
      <c r="O22" s="23" t="s">
        <v>88</v>
      </c>
    </row>
    <row r="23" spans="1:16" ht="144" x14ac:dyDescent="0.25">
      <c r="A23" s="10">
        <v>13</v>
      </c>
      <c r="B23" s="14" t="s">
        <v>168</v>
      </c>
      <c r="C23" s="17" t="s">
        <v>26</v>
      </c>
      <c r="D23" s="18" t="s">
        <v>64</v>
      </c>
      <c r="E23" s="18" t="s">
        <v>89</v>
      </c>
      <c r="F23" s="18" t="s">
        <v>90</v>
      </c>
      <c r="G23" s="18" t="s">
        <v>91</v>
      </c>
      <c r="H23" s="18" t="s">
        <v>92</v>
      </c>
      <c r="I23" s="18" t="s">
        <v>87</v>
      </c>
      <c r="J23" s="19">
        <v>1</v>
      </c>
      <c r="K23" s="20">
        <v>42948</v>
      </c>
      <c r="L23" s="20">
        <v>43312</v>
      </c>
      <c r="M23" s="21">
        <f t="shared" si="0"/>
        <v>52</v>
      </c>
      <c r="N23" s="22">
        <v>1</v>
      </c>
      <c r="O23" s="23" t="s">
        <v>88</v>
      </c>
    </row>
    <row r="24" spans="1:16" ht="144" x14ac:dyDescent="0.25">
      <c r="A24" s="10">
        <v>14</v>
      </c>
      <c r="B24" s="14" t="s">
        <v>169</v>
      </c>
      <c r="C24" s="17" t="s">
        <v>26</v>
      </c>
      <c r="D24" s="18" t="s">
        <v>64</v>
      </c>
      <c r="E24" s="18" t="s">
        <v>93</v>
      </c>
      <c r="F24" s="18" t="s">
        <v>94</v>
      </c>
      <c r="G24" s="18" t="s">
        <v>95</v>
      </c>
      <c r="H24" s="18" t="s">
        <v>96</v>
      </c>
      <c r="I24" s="18" t="s">
        <v>97</v>
      </c>
      <c r="J24" s="19">
        <v>1</v>
      </c>
      <c r="K24" s="20">
        <v>42948</v>
      </c>
      <c r="L24" s="20">
        <v>43312</v>
      </c>
      <c r="M24" s="21">
        <f t="shared" si="0"/>
        <v>52</v>
      </c>
      <c r="N24" s="22">
        <v>1</v>
      </c>
      <c r="O24" s="23" t="s">
        <v>88</v>
      </c>
    </row>
    <row r="25" spans="1:16" ht="180" x14ac:dyDescent="0.25">
      <c r="A25" s="10">
        <v>15</v>
      </c>
      <c r="B25" s="14" t="s">
        <v>170</v>
      </c>
      <c r="C25" s="17" t="s">
        <v>26</v>
      </c>
      <c r="D25" s="18" t="s">
        <v>98</v>
      </c>
      <c r="E25" s="18" t="s">
        <v>99</v>
      </c>
      <c r="F25" s="18" t="s">
        <v>100</v>
      </c>
      <c r="G25" s="18" t="s">
        <v>101</v>
      </c>
      <c r="H25" s="18" t="s">
        <v>102</v>
      </c>
      <c r="I25" s="18" t="s">
        <v>103</v>
      </c>
      <c r="J25" s="19">
        <v>1</v>
      </c>
      <c r="K25" s="20">
        <v>42948</v>
      </c>
      <c r="L25" s="20">
        <v>43100</v>
      </c>
      <c r="M25" s="21">
        <f t="shared" si="0"/>
        <v>21.714285714285715</v>
      </c>
      <c r="N25" s="22">
        <v>1</v>
      </c>
      <c r="O25" s="23" t="s">
        <v>88</v>
      </c>
    </row>
    <row r="26" spans="1:16" ht="144" x14ac:dyDescent="0.25">
      <c r="A26" s="10">
        <v>16</v>
      </c>
      <c r="B26" s="14" t="s">
        <v>171</v>
      </c>
      <c r="C26" s="17" t="s">
        <v>26</v>
      </c>
      <c r="D26" s="18" t="s">
        <v>98</v>
      </c>
      <c r="E26" s="18" t="s">
        <v>104</v>
      </c>
      <c r="F26" s="18" t="s">
        <v>105</v>
      </c>
      <c r="G26" s="18" t="s">
        <v>106</v>
      </c>
      <c r="H26" s="18" t="s">
        <v>107</v>
      </c>
      <c r="I26" s="18" t="s">
        <v>108</v>
      </c>
      <c r="J26" s="19">
        <v>1</v>
      </c>
      <c r="K26" s="20">
        <v>42948</v>
      </c>
      <c r="L26" s="20">
        <v>43100</v>
      </c>
      <c r="M26" s="21">
        <f t="shared" si="0"/>
        <v>21.714285714285715</v>
      </c>
      <c r="N26" s="22">
        <v>1</v>
      </c>
      <c r="O26" s="23" t="s">
        <v>88</v>
      </c>
    </row>
    <row r="27" spans="1:16" ht="156" x14ac:dyDescent="0.25">
      <c r="A27" s="10">
        <v>17</v>
      </c>
      <c r="B27" s="14" t="s">
        <v>172</v>
      </c>
      <c r="C27" s="17" t="s">
        <v>26</v>
      </c>
      <c r="D27" s="18" t="s">
        <v>109</v>
      </c>
      <c r="E27" s="18" t="s">
        <v>110</v>
      </c>
      <c r="F27" s="18" t="s">
        <v>111</v>
      </c>
      <c r="G27" s="18" t="s">
        <v>112</v>
      </c>
      <c r="H27" s="18" t="s">
        <v>113</v>
      </c>
      <c r="I27" s="18" t="s">
        <v>114</v>
      </c>
      <c r="J27" s="19">
        <v>4</v>
      </c>
      <c r="K27" s="20">
        <v>42948</v>
      </c>
      <c r="L27" s="20">
        <v>43312</v>
      </c>
      <c r="M27" s="21">
        <f t="shared" si="0"/>
        <v>52</v>
      </c>
      <c r="N27" s="22">
        <v>4</v>
      </c>
      <c r="O27" s="23" t="s">
        <v>115</v>
      </c>
    </row>
    <row r="28" spans="1:16" ht="120" x14ac:dyDescent="0.25">
      <c r="A28" s="10">
        <v>18</v>
      </c>
      <c r="B28" s="14" t="s">
        <v>173</v>
      </c>
      <c r="C28" s="17" t="s">
        <v>26</v>
      </c>
      <c r="D28" s="18" t="s">
        <v>116</v>
      </c>
      <c r="E28" s="18" t="s">
        <v>117</v>
      </c>
      <c r="F28" s="18" t="s">
        <v>118</v>
      </c>
      <c r="G28" s="18" t="s">
        <v>112</v>
      </c>
      <c r="H28" s="18" t="s">
        <v>119</v>
      </c>
      <c r="I28" s="18" t="s">
        <v>120</v>
      </c>
      <c r="J28" s="19">
        <v>4</v>
      </c>
      <c r="K28" s="20">
        <v>42948</v>
      </c>
      <c r="L28" s="20">
        <v>43312</v>
      </c>
      <c r="M28" s="21">
        <f t="shared" si="0"/>
        <v>52</v>
      </c>
      <c r="N28" s="22">
        <v>4</v>
      </c>
      <c r="O28" s="23" t="s">
        <v>88</v>
      </c>
    </row>
    <row r="29" spans="1:16" ht="156" x14ac:dyDescent="0.25">
      <c r="A29" s="10">
        <v>19</v>
      </c>
      <c r="B29" s="14" t="s">
        <v>174</v>
      </c>
      <c r="C29" s="17" t="s">
        <v>26</v>
      </c>
      <c r="D29" s="18" t="s">
        <v>98</v>
      </c>
      <c r="E29" s="18" t="s">
        <v>121</v>
      </c>
      <c r="F29" s="18" t="s">
        <v>122</v>
      </c>
      <c r="G29" s="18" t="s">
        <v>123</v>
      </c>
      <c r="H29" s="18" t="s">
        <v>124</v>
      </c>
      <c r="I29" s="18" t="s">
        <v>125</v>
      </c>
      <c r="J29" s="19">
        <v>4</v>
      </c>
      <c r="K29" s="20">
        <v>42948</v>
      </c>
      <c r="L29" s="20">
        <v>43312</v>
      </c>
      <c r="M29" s="21">
        <f t="shared" si="0"/>
        <v>52</v>
      </c>
      <c r="N29" s="22">
        <v>4</v>
      </c>
      <c r="O29" s="23" t="s">
        <v>88</v>
      </c>
    </row>
    <row r="30" spans="1:16" ht="240" x14ac:dyDescent="0.25">
      <c r="A30" s="10">
        <v>20</v>
      </c>
      <c r="B30" s="14" t="s">
        <v>175</v>
      </c>
      <c r="C30" s="17" t="s">
        <v>26</v>
      </c>
      <c r="D30" s="18" t="s">
        <v>126</v>
      </c>
      <c r="E30" s="18" t="s">
        <v>127</v>
      </c>
      <c r="F30" s="18" t="s">
        <v>128</v>
      </c>
      <c r="G30" s="18" t="s">
        <v>129</v>
      </c>
      <c r="H30" s="18" t="s">
        <v>130</v>
      </c>
      <c r="I30" s="18" t="s">
        <v>131</v>
      </c>
      <c r="J30" s="19">
        <v>11</v>
      </c>
      <c r="K30" s="20">
        <v>43497</v>
      </c>
      <c r="L30" s="20">
        <v>43830</v>
      </c>
      <c r="M30" s="21">
        <f t="shared" si="0"/>
        <v>47.571428571428569</v>
      </c>
      <c r="N30" s="22">
        <v>7</v>
      </c>
      <c r="O30" s="23" t="s">
        <v>183</v>
      </c>
    </row>
    <row r="31" spans="1:16" s="6" customFormat="1" ht="251.25" customHeight="1" x14ac:dyDescent="0.25">
      <c r="A31" s="10">
        <v>21</v>
      </c>
      <c r="B31" s="14" t="s">
        <v>176</v>
      </c>
      <c r="C31" s="17" t="s">
        <v>26</v>
      </c>
      <c r="D31" s="24" t="s">
        <v>132</v>
      </c>
      <c r="E31" s="24" t="s">
        <v>133</v>
      </c>
      <c r="F31" s="24" t="s">
        <v>134</v>
      </c>
      <c r="G31" s="24" t="s">
        <v>135</v>
      </c>
      <c r="H31" s="24" t="s">
        <v>186</v>
      </c>
      <c r="I31" s="24" t="s">
        <v>187</v>
      </c>
      <c r="J31" s="25">
        <v>1</v>
      </c>
      <c r="K31" s="26">
        <v>43477</v>
      </c>
      <c r="L31" s="26">
        <v>43555</v>
      </c>
      <c r="M31" s="27">
        <f t="shared" si="0"/>
        <v>11.142857142857142</v>
      </c>
      <c r="N31" s="25">
        <v>0</v>
      </c>
      <c r="O31" s="23" t="s">
        <v>188</v>
      </c>
      <c r="P31" s="8"/>
    </row>
    <row r="32" spans="1:16" ht="144" x14ac:dyDescent="0.25">
      <c r="A32" s="10">
        <v>22</v>
      </c>
      <c r="B32" s="14" t="s">
        <v>177</v>
      </c>
      <c r="C32" s="17" t="s">
        <v>26</v>
      </c>
      <c r="D32" s="18" t="s">
        <v>132</v>
      </c>
      <c r="E32" s="18" t="s">
        <v>133</v>
      </c>
      <c r="F32" s="18" t="s">
        <v>134</v>
      </c>
      <c r="G32" s="18" t="s">
        <v>135</v>
      </c>
      <c r="H32" s="18" t="s">
        <v>136</v>
      </c>
      <c r="I32" s="18" t="s">
        <v>137</v>
      </c>
      <c r="J32" s="19">
        <v>1</v>
      </c>
      <c r="K32" s="20">
        <v>43497</v>
      </c>
      <c r="L32" s="20">
        <v>43830</v>
      </c>
      <c r="M32" s="21">
        <f t="shared" si="0"/>
        <v>47.571428571428569</v>
      </c>
      <c r="N32" s="22">
        <v>1</v>
      </c>
      <c r="O32" s="23" t="s">
        <v>138</v>
      </c>
    </row>
    <row r="33" spans="1:15" ht="204" x14ac:dyDescent="0.25">
      <c r="A33" s="10">
        <v>23</v>
      </c>
      <c r="B33" s="14" t="s">
        <v>178</v>
      </c>
      <c r="C33" s="17" t="s">
        <v>26</v>
      </c>
      <c r="D33" s="18" t="s">
        <v>72</v>
      </c>
      <c r="E33" s="18" t="s">
        <v>139</v>
      </c>
      <c r="F33" s="18" t="s">
        <v>140</v>
      </c>
      <c r="G33" s="18" t="s">
        <v>141</v>
      </c>
      <c r="H33" s="18" t="s">
        <v>142</v>
      </c>
      <c r="I33" s="18" t="s">
        <v>143</v>
      </c>
      <c r="J33" s="19">
        <v>1</v>
      </c>
      <c r="K33" s="20">
        <v>43497</v>
      </c>
      <c r="L33" s="20">
        <v>43830</v>
      </c>
      <c r="M33" s="21">
        <f t="shared" si="0"/>
        <v>47.571428571428569</v>
      </c>
      <c r="N33" s="22">
        <v>1</v>
      </c>
      <c r="O33" s="23" t="s">
        <v>184</v>
      </c>
    </row>
    <row r="34" spans="1:15" ht="144" x14ac:dyDescent="0.25">
      <c r="A34" s="10">
        <v>24</v>
      </c>
      <c r="B34" s="14" t="s">
        <v>179</v>
      </c>
      <c r="C34" s="17" t="s">
        <v>26</v>
      </c>
      <c r="D34" s="18" t="s">
        <v>72</v>
      </c>
      <c r="E34" s="18" t="s">
        <v>144</v>
      </c>
      <c r="F34" s="18" t="s">
        <v>145</v>
      </c>
      <c r="G34" s="18" t="s">
        <v>146</v>
      </c>
      <c r="H34" s="18" t="s">
        <v>147</v>
      </c>
      <c r="I34" s="18" t="s">
        <v>148</v>
      </c>
      <c r="J34" s="19">
        <v>1</v>
      </c>
      <c r="K34" s="20">
        <v>43446</v>
      </c>
      <c r="L34" s="20">
        <v>43555</v>
      </c>
      <c r="M34" s="21">
        <f t="shared" si="0"/>
        <v>15.571428571428571</v>
      </c>
      <c r="N34" s="22">
        <v>1</v>
      </c>
      <c r="O34" s="23" t="s">
        <v>149</v>
      </c>
    </row>
    <row r="35" spans="1:15" ht="144" x14ac:dyDescent="0.25">
      <c r="A35" s="10">
        <v>25</v>
      </c>
      <c r="B35" s="14" t="s">
        <v>180</v>
      </c>
      <c r="C35" s="17" t="s">
        <v>26</v>
      </c>
      <c r="D35" s="18" t="s">
        <v>72</v>
      </c>
      <c r="E35" s="18" t="s">
        <v>144</v>
      </c>
      <c r="F35" s="18" t="s">
        <v>145</v>
      </c>
      <c r="G35" s="18" t="s">
        <v>146</v>
      </c>
      <c r="H35" s="18" t="s">
        <v>150</v>
      </c>
      <c r="I35" s="18" t="s">
        <v>103</v>
      </c>
      <c r="J35" s="19">
        <v>4</v>
      </c>
      <c r="K35" s="20">
        <v>43525</v>
      </c>
      <c r="L35" s="20">
        <v>43845</v>
      </c>
      <c r="M35" s="21">
        <f t="shared" si="0"/>
        <v>45.714285714285715</v>
      </c>
      <c r="N35" s="22">
        <v>4</v>
      </c>
      <c r="O35" s="23" t="s">
        <v>149</v>
      </c>
    </row>
    <row r="36" spans="1:15" ht="240" x14ac:dyDescent="0.25">
      <c r="A36" s="10">
        <v>26</v>
      </c>
      <c r="B36" s="14" t="s">
        <v>181</v>
      </c>
      <c r="C36" s="17" t="s">
        <v>26</v>
      </c>
      <c r="D36" s="18" t="s">
        <v>151</v>
      </c>
      <c r="E36" s="18" t="s">
        <v>152</v>
      </c>
      <c r="F36" s="18" t="s">
        <v>153</v>
      </c>
      <c r="G36" s="18" t="s">
        <v>154</v>
      </c>
      <c r="H36" s="18" t="s">
        <v>155</v>
      </c>
      <c r="I36" s="18" t="s">
        <v>156</v>
      </c>
      <c r="J36" s="19">
        <v>1</v>
      </c>
      <c r="K36" s="20">
        <v>43497</v>
      </c>
      <c r="L36" s="20">
        <v>43830</v>
      </c>
      <c r="M36" s="21">
        <f t="shared" si="0"/>
        <v>47.571428571428569</v>
      </c>
      <c r="N36" s="22">
        <v>1</v>
      </c>
      <c r="O36" s="23" t="s">
        <v>185</v>
      </c>
    </row>
    <row r="37" spans="1:15" x14ac:dyDescent="0.25">
      <c r="N37" s="7"/>
      <c r="O37" s="7"/>
    </row>
    <row r="350998" spans="1:1" x14ac:dyDescent="0.25">
      <c r="A350998" s="3" t="s">
        <v>25</v>
      </c>
    </row>
    <row r="350999" spans="1:1" x14ac:dyDescent="0.25">
      <c r="A350999" s="3" t="s">
        <v>26</v>
      </c>
    </row>
  </sheetData>
  <autoFilter ref="A10:O36"/>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32:O36 O11:O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formula1>$A$350997:$A$350999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6">
      <formula1>-9223372036854770000</formula1>
      <formula2>9223372036854770000</formula2>
    </dataValidation>
  </dataValidations>
  <pageMargins left="0" right="0" top="0.19685039370078741" bottom="0.19685039370078741" header="0.31496062992125984" footer="0.11811023622047245"/>
  <pageSetup paperSize="196" scale="70" orientation="landscape" r:id="rId1"/>
  <headerFooter>
    <oddFooter>&amp;CAvance plan de mejoramiento a 31122019  - &amp;F -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2020-01-29T17:51:32Z</cp:lastPrinted>
  <dcterms:created xsi:type="dcterms:W3CDTF">2019-12-09T18:05:01Z</dcterms:created>
  <dcterms:modified xsi:type="dcterms:W3CDTF">2020-01-29T17:54:38Z</dcterms:modified>
</cp:coreProperties>
</file>