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bookViews>
    <workbookView xWindow="0" yWindow="0" windowWidth="28800" windowHeight="12435" tabRatio="821" activeTab="2"/>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6" r:id="rId6"/>
  </sheets>
  <definedNames>
    <definedName name="_xlnm._FilterDatabase" localSheetId="0" hidden="1">'COMP 1 GESTION DE RIESGO'!$A$5:$I$14</definedName>
    <definedName name="_xlnm._FilterDatabase" localSheetId="2" hidden="1">'COMP 3 REND CUENTAS'!$A$4:$J$16</definedName>
    <definedName name="_xlnm._FilterDatabase" localSheetId="3" hidden="1">'COMP 4 SERV. AL CIUDAD'!$A$3:$J$10</definedName>
    <definedName name="_xlnm._FilterDatabase" localSheetId="4" hidden="1">'COMP. 5 TRANSP Y ACC INFO'!$A$4:$ND$26</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17" i="5" l="1"/>
  <c r="H14" i="1"/>
  <c r="T10" i="6" l="1"/>
  <c r="I26" i="5" l="1"/>
  <c r="I12" i="5"/>
  <c r="I5" i="5"/>
  <c r="I10" i="5"/>
  <c r="H9" i="3"/>
  <c r="I16" i="5" l="1"/>
</calcChain>
</file>

<file path=xl/sharedStrings.xml><?xml version="1.0" encoding="utf-8"?>
<sst xmlns="http://schemas.openxmlformats.org/spreadsheetml/2006/main" count="899" uniqueCount="606">
  <si>
    <t>Componente 1: Gestión del Riesgo de Corrupción-Mapa de Riesgos de Corrupción</t>
  </si>
  <si>
    <t>Subcomponente</t>
  </si>
  <si>
    <t>Actividades</t>
  </si>
  <si>
    <t>Meta o Producto</t>
  </si>
  <si>
    <t>Responsable</t>
  </si>
  <si>
    <t>Fecha Programada</t>
  </si>
  <si>
    <t>1.1</t>
  </si>
  <si>
    <t>Fortalecer y Promover la cultura de la Calidad en todos los servidores de la corporación acorde con la plataforma estratégica.</t>
  </si>
  <si>
    <t xml:space="preserve">El Líder del Proceso </t>
  </si>
  <si>
    <t>2.1</t>
  </si>
  <si>
    <t xml:space="preserve">Definición e Identificación del Riesgo. </t>
  </si>
  <si>
    <t>Matriz Diligenciada (Decreto 124/2016)</t>
  </si>
  <si>
    <t>2.2</t>
  </si>
  <si>
    <t>Establecer la Probabilidad y el Impacto.</t>
  </si>
  <si>
    <t>2.3</t>
  </si>
  <si>
    <t>Definir el Riesgo Inherente y el riesgo Residual.</t>
  </si>
  <si>
    <t>2.4</t>
  </si>
  <si>
    <t xml:space="preserve">Establecimiento de Controles. </t>
  </si>
  <si>
    <t xml:space="preserve">Controles definidos </t>
  </si>
  <si>
    <t>3.1</t>
  </si>
  <si>
    <t xml:space="preserve">Sensibilización y Socialización de los Mapas elaborados en los Diferentes Procesos. </t>
  </si>
  <si>
    <t>Dar a conocer el Mapa de Riesgo a los diferentes Procesos.</t>
  </si>
  <si>
    <t>4.1</t>
  </si>
  <si>
    <t>Elaborar un cronograma bimensual para la revisión de los controles.</t>
  </si>
  <si>
    <t xml:space="preserve">Cronograma </t>
  </si>
  <si>
    <t>El Líder del Proceso</t>
  </si>
  <si>
    <t>4.2</t>
  </si>
  <si>
    <t>Ajustar Controles trimestral.</t>
  </si>
  <si>
    <t xml:space="preserve">Levantar Acta de monitoreo </t>
  </si>
  <si>
    <t>5.1</t>
  </si>
  <si>
    <t>Corresponde a la oficina de Control Interno según la metodología (Decreto 124-2016).</t>
  </si>
  <si>
    <t xml:space="preserve">Informe de Seguimiento </t>
  </si>
  <si>
    <t xml:space="preserve">Coordinador de Control Interno </t>
  </si>
  <si>
    <t>Dar aplicabilidad al manual de Calidad.
Establecer el mejoramiento continuo.</t>
  </si>
  <si>
    <t>Subcomponente/
Proceso 5
Seguimiento</t>
  </si>
  <si>
    <t>Componente 3: Rendición de Cuentas (RdeC)</t>
  </si>
  <si>
    <t>Fecha programada</t>
  </si>
  <si>
    <t>Subcomponente 1. Información de calidad y en lenguaje comprensible</t>
  </si>
  <si>
    <t>Socialización del procedimiento de Rendición de cuentas.</t>
  </si>
  <si>
    <t>Socialización del procedimiento de Rendición de cuentas entre las dependencias responsables</t>
  </si>
  <si>
    <t xml:space="preserve">Presidencia  </t>
  </si>
  <si>
    <t>1.2</t>
  </si>
  <si>
    <t>Definición de metodología y actividades a seguir.</t>
  </si>
  <si>
    <t>Acta  de reunión y Cronograma de actividades</t>
  </si>
  <si>
    <t xml:space="preserve">Presidencia </t>
  </si>
  <si>
    <t>1.3</t>
  </si>
  <si>
    <t xml:space="preserve">Actualización  de la base de datos donde se incluyan los grupos de interés y los representantes de la sociedad civil </t>
  </si>
  <si>
    <t>Presidencia</t>
  </si>
  <si>
    <t>Oficina de Planeación y Sistemas</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</si>
  <si>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</si>
  <si>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</si>
  <si>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</si>
  <si>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</si>
  <si>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</si>
  <si>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Cursos, capacitaciones y/o charlas.</t>
  </si>
  <si>
    <t>3.2</t>
  </si>
  <si>
    <t>Subcomponente 4. Evaluación y retroalimentación a la gestión institucional.</t>
  </si>
  <si>
    <t>Oficina de Planeación y Sistemas, Dirección Administrativa y la Mesa Directiva</t>
  </si>
  <si>
    <t>Estudio, análisis y difusión de los resultados de las evaluaciones, autoevaluaciones y encuestas.</t>
  </si>
  <si>
    <t>Meta o producto</t>
  </si>
  <si>
    <t>División Jurídica</t>
  </si>
  <si>
    <t>Secretaría General</t>
  </si>
  <si>
    <t>Componente 5: Transparencia y Acceso de la Información</t>
  </si>
  <si>
    <t>Meta y producto</t>
  </si>
  <si>
    <t>Indicadores</t>
  </si>
  <si>
    <t>Subcomponente 1 Lineamientos de Transparencia Activa</t>
  </si>
  <si>
    <t>Oficina  de Planeación y Sistemas</t>
  </si>
  <si>
    <t>1.4</t>
  </si>
  <si>
    <t>1.5</t>
  </si>
  <si>
    <t>1.6</t>
  </si>
  <si>
    <t>12 informes de los integrantes de las UTL’s</t>
  </si>
  <si>
    <t>Mensual</t>
  </si>
  <si>
    <t>1.7</t>
  </si>
  <si>
    <t>Identificar al miembro de cada Unidad de Trabajo Legislativo que haya sido delegado por cada congresista en materia de (i) Peticiones, quejas, reclamos y solicitudes y (ii) Gobierno Abierto. (Declaración de compromisos para un Congreso Abierto y Transparente)</t>
  </si>
  <si>
    <t>Publicación de novedades reportadas por los Representantes a la Cámara</t>
  </si>
  <si>
    <t>Visibilizar en línea la publicación de una relación de viajes aéreos internacionales por congresista y presupuesto ejecutado mensualmente por concepto de tiquetes expedidos.   (Declaración de compromisos para un Congreso Abierto y Transparente)</t>
  </si>
  <si>
    <t>12 actualizaciones</t>
  </si>
  <si>
    <t xml:space="preserve">Publicación de los documentos y actos administrativos del proceso de contratación en el SECOP </t>
  </si>
  <si>
    <t>Dentro de los 3 días siguientes a su expedición</t>
  </si>
  <si>
    <t>12 informes de ejecución presupuestal publicados</t>
  </si>
  <si>
    <t>División Financiera y Presupuesto</t>
  </si>
  <si>
    <t>Un plan de auditorías</t>
  </si>
  <si>
    <t>Un informe de auditoría realizado por la CGR de la vigencia</t>
  </si>
  <si>
    <t>Subcomponente 2. Lineamientos de Transparencia Pasiva</t>
  </si>
  <si>
    <t>Primer Cuatrimestre</t>
  </si>
  <si>
    <t>Observaciones</t>
  </si>
  <si>
    <t>%  de avance</t>
  </si>
  <si>
    <t>% de avance</t>
  </si>
  <si>
    <t>Evidencia</t>
  </si>
  <si>
    <t xml:space="preserve">Subcomponente
3 Elaboración
instrumentos de
gestión de la
Información
</t>
  </si>
  <si>
    <t xml:space="preserve">Subcomponente
4 Criterio
Diferencial de
Accesibilidad
</t>
  </si>
  <si>
    <t xml:space="preserve">Subcomponente
5 Monitoreo del
Acceso a la
Información
Pública
</t>
  </si>
  <si>
    <t>(ii)     Informes periódicos sobre ejecución presupuestal.</t>
  </si>
  <si>
    <t>(iii)    Informes de las auditorías internas</t>
  </si>
  <si>
    <t>% de Avance</t>
  </si>
  <si>
    <t xml:space="preserve">Entrega de certificados de asistencia y cartas de agradecimiento a los que participen de las diferentes actividades programadas de R de C.  </t>
  </si>
  <si>
    <t>Organizadores de cada evento</t>
  </si>
  <si>
    <t>Aplicación de herramientas de evaluación y/o encuestas en las actividades de R de C a la sociedad civil y/o líderes de los procesos.</t>
  </si>
  <si>
    <t>Educar y dar a conocer al interior de la Corporación sobre la R d C y la importancia de su cumplimiento.</t>
  </si>
  <si>
    <t>Componente 4:  Servicio al Ciudadano</t>
  </si>
  <si>
    <r>
      <t>Subcomponente 1</t>
    </r>
    <r>
      <rPr>
        <sz val="8"/>
        <color rgb="FF000000"/>
        <rFont val="Arial"/>
        <family val="2"/>
      </rPr>
      <t> 
Estructura administrativa y Direccionamiento estratégico </t>
    </r>
  </si>
  <si>
    <r>
      <t>Subcomponente 4</t>
    </r>
    <r>
      <rPr>
        <sz val="8"/>
        <color rgb="FF000000"/>
        <rFont val="Arial"/>
        <family val="2"/>
      </rPr>
      <t> 
Normativo y procedimental</t>
    </r>
  </si>
  <si>
    <r>
      <t xml:space="preserve">Subcomponente 5 
</t>
    </r>
    <r>
      <rPr>
        <sz val="8"/>
        <color rgb="FF000000"/>
        <rFont val="Arial"/>
        <family val="2"/>
      </rPr>
      <t>Relacionamiento con el ciudadano</t>
    </r>
  </si>
  <si>
    <t xml:space="preserve"> </t>
  </si>
  <si>
    <t>ANEXO: MAPA DE RIESGOS DE CORRUPCIÓN DE LA CÁMARA DE REPRESENTANTES</t>
  </si>
  <si>
    <t>MAPA DE RIESGOS DE CORRUPCIÓN</t>
  </si>
  <si>
    <t>ENTIDAD: CÁMARA DE REPRESENTANTES</t>
  </si>
  <si>
    <r>
      <t xml:space="preserve">Misión: </t>
    </r>
    <r>
      <rPr>
        <sz val="8"/>
        <color theme="1"/>
        <rFont val="Arial"/>
        <family val="2"/>
      </rPr>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r>
  </si>
  <si>
    <t>Identificación del Riesgo</t>
  </si>
  <si>
    <t>Valoración del Riesgo de Corrupción</t>
  </si>
  <si>
    <t xml:space="preserve">Monitoreo y Revisión </t>
  </si>
  <si>
    <t>Procesos/Objetivo</t>
  </si>
  <si>
    <t>Causa</t>
  </si>
  <si>
    <t>Riesgo</t>
  </si>
  <si>
    <t>Consecuencia</t>
  </si>
  <si>
    <t>Análisis del Riesgo</t>
  </si>
  <si>
    <t>Valoración del riesgo</t>
  </si>
  <si>
    <t>Fecha</t>
  </si>
  <si>
    <t>Acciones</t>
  </si>
  <si>
    <t>Indicador</t>
  </si>
  <si>
    <t>% DE AVANCE</t>
  </si>
  <si>
    <t>EVIDENCIAS</t>
  </si>
  <si>
    <t>OBSERVACIONES</t>
  </si>
  <si>
    <t>Riesgo     Inherente</t>
  </si>
  <si>
    <t xml:space="preserve">Controles </t>
  </si>
  <si>
    <t>Riesgo   Residual</t>
  </si>
  <si>
    <t>Acciones Asociadas al Control</t>
  </si>
  <si>
    <t>Probabilidad</t>
  </si>
  <si>
    <t>Impacto</t>
  </si>
  <si>
    <t xml:space="preserve">Zona del riesgo </t>
  </si>
  <si>
    <t xml:space="preserve">Impacto </t>
  </si>
  <si>
    <t>Zona de riesgo</t>
  </si>
  <si>
    <t xml:space="preserve">Periodo   de   ejecución </t>
  </si>
  <si>
    <t>Detrimento Patrimonial</t>
  </si>
  <si>
    <t>Mayor</t>
  </si>
  <si>
    <t>Baja</t>
  </si>
  <si>
    <t>Preventivos</t>
  </si>
  <si>
    <t>Moderado</t>
  </si>
  <si>
    <t>De 01/04/2017 Hasta 31/12/2017</t>
  </si>
  <si>
    <t>Líder del Proceso</t>
  </si>
  <si>
    <t>Favorecimiento de sus propios intereses o los de un tercero</t>
  </si>
  <si>
    <t>Catastrófico</t>
  </si>
  <si>
    <t>Alta</t>
  </si>
  <si>
    <t>Preventivo</t>
  </si>
  <si>
    <t>Moderada</t>
  </si>
  <si>
    <t>Acta</t>
  </si>
  <si>
    <t>Uso indebido en el manejo y/o destinación de los bienes y recursos públicos</t>
  </si>
  <si>
    <t xml:space="preserve">Favorecimiento de sus propios intereses o los de un tercero </t>
  </si>
  <si>
    <t>Realizar reuniones mensuales para revisión del PAC</t>
  </si>
  <si>
    <t>Sanciones fiscales, disciplinarias y penales</t>
  </si>
  <si>
    <t>Incumplimiento de obligaciones</t>
  </si>
  <si>
    <t>Incumplimiento de los objetivos corporativos</t>
  </si>
  <si>
    <t>Correctivo</t>
  </si>
  <si>
    <t xml:space="preserve">Realizar cronograma </t>
  </si>
  <si>
    <t>Sanciones Disciplinarias</t>
  </si>
  <si>
    <t>Medición inexacta de la Gestión</t>
  </si>
  <si>
    <t>Toma de malas decisiones</t>
  </si>
  <si>
    <t>Detectivos</t>
  </si>
  <si>
    <t xml:space="preserve">Número de Indicadores Revisados/Total Indicadores </t>
  </si>
  <si>
    <t>Se adelanto la construccion de los cronogramas de actualizacion de los indicadores de gestión de la camara de Representantes</t>
  </si>
  <si>
    <t>Comunicaciones y Prensa</t>
  </si>
  <si>
    <t>Manipulación de la Información</t>
  </si>
  <si>
    <t xml:space="preserve">Cuadro de Control </t>
  </si>
  <si>
    <t>Proceso Legislativo y Constitucional</t>
  </si>
  <si>
    <t>Inexistencia del aplicativo para el registro, seguimiento y control PQRS y/o solicitudes</t>
  </si>
  <si>
    <t>Omitir, retardar, o no suministrar debida y oportuna respuesta de PQRS</t>
  </si>
  <si>
    <t>Sanciones disciplinarias y fiscales</t>
  </si>
  <si>
    <t>Cuadro Control</t>
  </si>
  <si>
    <t>Dar respuesta a las PQRS en los tiempos establecidos</t>
  </si>
  <si>
    <t>Gestión del Talento Humano</t>
  </si>
  <si>
    <t>Gestión Jurídica</t>
  </si>
  <si>
    <t xml:space="preserve">Debilidades en los controles de seguridad y custodia de documentos y expedientes </t>
  </si>
  <si>
    <t xml:space="preserve">Pérdida de expedientes, documentos </t>
  </si>
  <si>
    <t>Investigaciones Disciplinarias, Fiscales y Penal</t>
  </si>
  <si>
    <t>Correctivos</t>
  </si>
  <si>
    <t xml:space="preserve">Asignar personal idóneo y calificado </t>
  </si>
  <si>
    <t xml:space="preserve">Organización y numeración de los expedientes </t>
  </si>
  <si>
    <t xml:space="preserve">Exceso de poder </t>
  </si>
  <si>
    <t>Emisión de conceptos y fallos disciplinarios jurídicos a favor de terceros o interés particular</t>
  </si>
  <si>
    <t>Procesos Disciplinarios</t>
  </si>
  <si>
    <t>Decisiones ajustadas a interés particular</t>
  </si>
  <si>
    <t xml:space="preserve">Aplicar la normatividad            </t>
  </si>
  <si>
    <t>Tráfico de Influencias</t>
  </si>
  <si>
    <t xml:space="preserve">Gestión Financiera </t>
  </si>
  <si>
    <t>No fenecimiento de la cuenta</t>
  </si>
  <si>
    <t>Gestión de Servicios</t>
  </si>
  <si>
    <t>Asignación inadecuada de Vehículos</t>
  </si>
  <si>
    <t>Registro inadecuado de los bienes en el Aplicativo Seven</t>
  </si>
  <si>
    <t xml:space="preserve">Incertidumbre en la información de los Inventarios </t>
  </si>
  <si>
    <t>Gestión de la Contratación</t>
  </si>
  <si>
    <t>No acreditar la existencia de la necesidad de contratación</t>
  </si>
  <si>
    <t>Contratación indebida, que no esté acorde a la necesidad real de la Dependencia u Oficina</t>
  </si>
  <si>
    <t>Realizar 3 monitoreos, Llenar registro de asistencia</t>
  </si>
  <si>
    <t>Mala fe en la presentación de documentos por parte de los oferentes</t>
  </si>
  <si>
    <t>Interés indebido en la celebración de contratos</t>
  </si>
  <si>
    <t>Requisitos de idoneidad y lista de chequeo</t>
  </si>
  <si>
    <t>Realizar 3 monitoreos, verificación de requisitos de idoneidad y lista de chequeo</t>
  </si>
  <si>
    <t>Total verificación requisitos de idoneidad y lista de chequeo</t>
  </si>
  <si>
    <t>se evidencia el nivel de avance a partir de las copias de lista de chequeo y verificacion de requisitos de idoneidad 
durante este periodo se verificaron los requisitos de idoneidad de la contratacion de la vigencia 2017 haciendo diligenciamiento de lista de chequeo para verificar cumplimiento de requisitos, es de anotar que se tomaron tres (3) monitoreos de los contratos 005, 017 y 045 de 2017.</t>
  </si>
  <si>
    <t>Contratación sin el lleno de los requisitos exigidos del perfil a contratar y el cumplimiento de las condiciones de los proponentes</t>
  </si>
  <si>
    <t>Control Evaluación y Seguimiento</t>
  </si>
  <si>
    <t>Deficiencias en la planificación y ejecución de las auditorias del Plan Anual de Auditorias  (PAA)internas</t>
  </si>
  <si>
    <t>Informe de la Auditoria</t>
  </si>
  <si>
    <t>Rendición de Cuentas</t>
  </si>
  <si>
    <t>Extremo</t>
  </si>
  <si>
    <t xml:space="preserve"> De 01/04/2017 Hasta 31/12/2017</t>
  </si>
  <si>
    <t>Anual</t>
  </si>
  <si>
    <t>Semestral</t>
  </si>
  <si>
    <t>Alto</t>
  </si>
  <si>
    <t>Base de datos actualizada</t>
  </si>
  <si>
    <t>01/02/2018 al 31/12/2018</t>
  </si>
  <si>
    <t>22/02/2018  al 04/03/2018</t>
  </si>
  <si>
    <t>07/03/2018 al 11/03/2018</t>
  </si>
  <si>
    <t>14/03/2018 al 15/03/2018</t>
  </si>
  <si>
    <t>17/03/2018 al 18/03/2018</t>
  </si>
  <si>
    <t>01/04/2018 al 31/12/2018</t>
  </si>
  <si>
    <t>30/04/2018 al 31/12/2018</t>
  </si>
  <si>
    <t>PLAN ANTICORRUPCIÓN Y DE ATENCIÓN AL CIUDADANO 2018</t>
  </si>
  <si>
    <t>Identificación de los grupos de interes y los representantes de la sociedad civil.</t>
  </si>
  <si>
    <t>Subcomponente 2. Dialogo de doble vía con la ciudadanía y sus organizaciones</t>
  </si>
  <si>
    <t>Actualización de la estrategia de comunicación de acuerdo a los compromisos establecidos en el punto 3.d de  la  Estrategia de Transparencia de la Declaración de Compromiso para un Congreso Abierto y Transparente.</t>
  </si>
  <si>
    <t>Diseño e implementación de la nueva Estrategia de comunicación que permita la interacción con los grupos de interés y los representantes de la sociedad civil.</t>
  </si>
  <si>
    <t xml:space="preserve"> Información y Prensa</t>
  </si>
  <si>
    <t>Implementación de la estrategia de 3e de la estrategia de transparencia de la declaración de compromisos para un congreso abierto y transparente</t>
  </si>
  <si>
    <t>Publicación de la relación de viajes aéreos internacionales por Congresista y presupuesto ejecutado por tiquetes expedidos</t>
  </si>
  <si>
    <t>Reconocer la participación y asistencia a las actividades de rendición  de cuentas de los funcionarios, grupos de interés y representantes de la sociedad civil.</t>
  </si>
  <si>
    <t>Conocer las inquietudes y percepción de los asistentes a las actividades de RdeC</t>
  </si>
  <si>
    <t>Identificar los logros de los objetivos establecidos de la RdeC.</t>
  </si>
  <si>
    <t>Implementar la Política de accesibilidad y atención incluyente.</t>
  </si>
  <si>
    <t>Diagnóstico y propuesta de ajustes razonables en la gestión para la accesibilidad a la Cámara de  Representantes,  incluye lineamientos funcionales y técnicos</t>
  </si>
  <si>
    <t>Unidad Coordinadora de Atención Ciudadana del Congreso (Normograma/Requerimientos normas técnicas y otra normatividad) - División de Servicios (Revisión y propuesta física y técnica) División de Personal (Revisión y propuesta de señalética y de evacuación) Oficina de Planeación y Sistemas (revisión y propuesta página Web)</t>
  </si>
  <si>
    <t>Del 1 de marzo a 31 de diciembre de 2018</t>
  </si>
  <si>
    <t>Fortalecer el servicio de interpretación en línea-SIEL y hacer la divulgación interna y externa.</t>
  </si>
  <si>
    <t>Poner en operación SIEL en otras dependencias de la Cámara de Representantes con mayor afluencia de público: Secretaría General/Dirección Administrativa/División de Personal/Comisión de Derechos Humanos y Audiencias /Correspondencia.</t>
  </si>
  <si>
    <t>Unidad Coordinadora de Atención Ciudadana del Congreso</t>
  </si>
  <si>
    <t>Contar con servidor público con discapacidad que apoye las actividades relacionadas con accesibilidad de personas con discapacidad a la Cámara de Representantes</t>
  </si>
  <si>
    <t>Solicitar la contratación de un periodista ciego</t>
  </si>
  <si>
    <t>01/03/2018 al 31/12/2018</t>
  </si>
  <si>
    <r>
      <t>Subcomponente 3  </t>
    </r>
    <r>
      <rPr>
        <sz val="8"/>
        <color rgb="FF000000"/>
        <rFont val="Arial"/>
        <family val="2"/>
      </rPr>
      <t>Talento Humano</t>
    </r>
  </si>
  <si>
    <t xml:space="preserve">Secretaría General - Unidad Coordinadora de Atención Ciudadana del Congreso – División de Personal  </t>
  </si>
  <si>
    <t>Del 1° de abril al 30 de noviembre de 2018</t>
  </si>
  <si>
    <t xml:space="preserve">Fortalecer conocimientos en: a) atención a PQRSD b) servicio al ciudadano y c) accesibilidad     </t>
  </si>
  <si>
    <t>Revisar el procedimiento Atención a PQRSD y crear o modificar documentos relacionados, partiendo de la producción normativa que se genere para el nivel Nacional o los ajustes adelantados por la Corporación</t>
  </si>
  <si>
    <t>Revisión y ajustes a los documentos que hacen parte de MECI-CALIDAD relacionados con  PQRSD y Servicio al Ciudadano.</t>
  </si>
  <si>
    <t xml:space="preserve">Secretaría General - Unidad Coordinadora de Atención Ciudadana  del Congreso - División Jurídica </t>
  </si>
  <si>
    <t>Divulgar el recorrido del Programa de Puertas Abiertas "Visitas Guiadas al Congreso", por el Canal Congreso y la página Web.</t>
  </si>
  <si>
    <t>Divulgación a través de canales de atención y redes sociales</t>
  </si>
  <si>
    <t>Secretaría General - Unidad Coordinadora de Atención Ciudadana del Congreso – Oficina de Información y Prensa.</t>
  </si>
  <si>
    <t>1° de febrero a 30 de diciembre de 2018</t>
  </si>
  <si>
    <t>01/02/2018 al 19/02/2018</t>
  </si>
  <si>
    <t xml:space="preserve"> 15/01/2018 a 31/12/2018</t>
  </si>
  <si>
    <t>Realizar notas de prensa para la Web (Proyectos de Ley) en lengua de señas, subtitulación y audio descripción.</t>
  </si>
  <si>
    <t>Población con discapacidad visual y auditiva accediendo a la página Web de la Cámara de Representantes</t>
  </si>
  <si>
    <t xml:space="preserve">Unidad Coordinadora de Atención Ciudadana del Congreso- Oficina de Información y Prensa, División de Planeación y Sistemas </t>
  </si>
  <si>
    <t>Incluir en el link de Transparencia, botón preguntas frecuentes, la estructura y funcionamiento del Congreso en lenguaje claro y comprensible</t>
  </si>
  <si>
    <t>Acceso a la información pública a través del fortalecimiento de preguntas frecuentes de la Corporación.</t>
  </si>
  <si>
    <t>1/03/2018 al 30/06/2018</t>
  </si>
  <si>
    <t>Realización de feria de servicio para cliente interno de la Cámara de Representantes</t>
  </si>
  <si>
    <t>1 Feria de Servicio realizada para cliente interno</t>
  </si>
  <si>
    <t>Secretaría General - Unidad Coordinadora de Atención Ciudadana del Congreso</t>
  </si>
  <si>
    <t>20 de julio al 30 de diciembre de 2018</t>
  </si>
  <si>
    <t>30 de diciembre de 2018</t>
  </si>
  <si>
    <t>Normograma Atención a las PQRSD y Servicio al Ciudadano</t>
  </si>
  <si>
    <t>30 de Diciembre de 2018</t>
  </si>
  <si>
    <t>Adicionar al menos cinco (5) grupos de datos abiertos diferentes a los seis (6) existentes en el portal www.datos.gov.co</t>
  </si>
  <si>
    <t>11 grupos de datos abiertos publicados en el portal www.datos.gov.co</t>
  </si>
  <si>
    <t xml:space="preserve"># conjunto de datos abiertos
   publicados    .
11 conjunto de datos abiertos identificados
</t>
  </si>
  <si>
    <t>Separar y reorganizar la información publicada actualmente en los submenús Planes e Informes de Gestión y Manuales del Menú La Cámara para facilitar el acceso y búsqueda de la información a los usuarios.</t>
  </si>
  <si>
    <t xml:space="preserve">4 Submenús organizados en el Menú La Cámara:
• Planes
• Manuales
• Informes
• Gestión Documental
</t>
  </si>
  <si>
    <t xml:space="preserve"># de submenús
  organizados   .
4 Submenús identificados (Planes, Manuales, Informes, Gestión Documental)
</t>
  </si>
  <si>
    <t>Publicar cada 3 meses un documento que consolide el estado de avance de los indicadores de gestión.</t>
  </si>
  <si>
    <t>4 documentos publicados del estado de avance de los indicadores de gestión.</t>
  </si>
  <si>
    <t xml:space="preserve"># documentos
   publicados     .
4 documentos programadas
</t>
  </si>
  <si>
    <t xml:space="preserve">28/02/2018 – 4 trim 2017
30/04/2018 – 1 trim 2018
31/07/2018 – 2 trim 2018
31/10/2018 – 3 trim 2018
</t>
  </si>
  <si>
    <t>Divulgar y socializar a través de correos electrónicos y/o  cartelera digital y/o página web de la Corporación, comunicados y mensajes de sensibilización dirigidos a los Representantes a la Cámara, funcionarios y contratistas de la Corporación sobre la Ley 1712 de 2014 y sus decretos reglamentarios.</t>
  </si>
  <si>
    <t xml:space="preserve">4
comunicados y/o mensajes de sensibilización diseñados y divulgados
</t>
  </si>
  <si>
    <t xml:space="preserve"># comunicados y/o mensajes de sensibilización divulgados
4 comunicados y/o mensajes de sensibilización diseñados
</t>
  </si>
  <si>
    <t xml:space="preserve">
Oficina de Planeación y Sistemas
Oficina de Información y Prensa
</t>
  </si>
  <si>
    <t xml:space="preserve">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  </t>
  </si>
  <si>
    <t>100% novedades publicadas</t>
  </si>
  <si>
    <t xml:space="preserve"># novedades publicadas
# novedades recibidas
</t>
  </si>
  <si>
    <t>1º de febrero de 2018 a 31 de diciembre de 2018</t>
  </si>
  <si>
    <t>Actualizar en el sitio web, sin perjuicio de las disposiciones establecidas en la Ley 1712 de 2014, los siguientes datos:Los miembros de sus Unidades de Trabajo Legislativo: i. Nombres y apellidos completos, ii. Extensión telefónica y iii. Correo institucional.   (Declaración de compromisos para un Congreso Abierto y Transparente)</t>
  </si>
  <si>
    <t xml:space="preserve"># informes publicados 
12 informes de los integrantes de las UTL’s correspondientes al año 2016 
</t>
  </si>
  <si>
    <t xml:space="preserve"># novedades publicadas
# novedades reportadas por los Representantes a la Cámara
</t>
  </si>
  <si>
    <t>31 de diciembre de 2018</t>
  </si>
  <si>
    <t xml:space="preserve"># actualizaciones realizadas
12 actualizaciones programadas
</t>
  </si>
  <si>
    <t>1.10</t>
  </si>
  <si>
    <t>e informes de auditorías externas practicadas</t>
  </si>
  <si>
    <t xml:space="preserve"> (i) Contratación pública adelantada por el ordenador del gasto.</t>
  </si>
  <si>
    <t>Oficina Coordinadora de Control Interno</t>
  </si>
  <si>
    <t>Un informe de auditoría publicado</t>
  </si>
  <si>
    <t xml:space="preserve">Una vez la CGR haga entrega del informe </t>
  </si>
  <si>
    <t>Actualizar el formulario electrónico de recepción de Peticiones, Quejas, Reclamos, Sugerencias, Denuncias PQRSD, de conformidad a lo estipulado en la Resolución 3564 de 2015 de MINTIC y su anexo 2.</t>
  </si>
  <si>
    <t>Un formulario actualizado e implementado</t>
  </si>
  <si>
    <t>Actualizar el Registro de Activos de Información de conformidad a lo señalado en los artículos 37 y 38 del Decreto 103 de 2015 y el artículo 2.1.1.5.1.1 del Decreto 1081 de 2015 reglamentarios de la Ley 1712 de 2014.</t>
  </si>
  <si>
    <t>Un Registro de Activos de Información actualizado y publicado en la página web de la Corporación y en el portal www.datos.gov.co.</t>
  </si>
  <si>
    <t>Actualizar el Índice de Información Clasificada y Reservada de conformidad a lo señalado en los artículos 39 y 40 del Decreto 103 de 2015 y los artículos 2.1.1.5.2.1 y 2.1.1.5.2.2 del Decreto 1081 de 2015 reglamentarios de la Ley 1712 de 2014.</t>
  </si>
  <si>
    <t>Un Índice de Información Clasificada y Reservada actualizado y publicado en la página web de la Corporación y en el portal www.datos.gov.co.</t>
  </si>
  <si>
    <t>Actualizar el Esquema de publicación de información de conformidad a lo señalado en los artículos 41 y 42 del Decreto 103 de 2015 y los artículos 2.1.1.5.3.1 y 2.1.1.5.3.2  del Decreto 1081 de 2015 reglamentarios de la Ley 1712 de 2014.</t>
  </si>
  <si>
    <t>Un Esquema de publicación de información actualizado y publicado en la página web de la Corporación y en el portal www.datos.gov.co.</t>
  </si>
  <si>
    <t>Implementar una solución de Tecnología de la Información TI para la gestión documental.</t>
  </si>
  <si>
    <t>2 Módulos del sistema de información implementados</t>
  </si>
  <si>
    <t xml:space="preserve">Un módulo de gestión documental implementado
Un módulo de gestión de archivo implementado
</t>
  </si>
  <si>
    <t>Realizar Capacitación a funcionarios en Servicio de Atención al Ciudadano a Población Diferencial</t>
  </si>
  <si>
    <t>1 Capacitación</t>
  </si>
  <si>
    <t>Capacitación</t>
  </si>
  <si>
    <t>Oficina de Personal</t>
  </si>
  <si>
    <t>31 de Diciembre de 2018</t>
  </si>
  <si>
    <t>Actualizar mínimo dos veces al año en la página web de la Corporación el autodiagnóstico de cumplimiento de la Ley 1712 de 2014 a través de la matriz desarrollada por la Procuraduría General de la Nación PGN.</t>
  </si>
  <si>
    <t>Dos matrices actualizadas publicadas</t>
  </si>
  <si>
    <t xml:space="preserve">1ª publicación a más tardar el 20 de junio de 2018.
2ª publicación a más tardar el 30 de noviembre de 2018
</t>
  </si>
  <si>
    <t xml:space="preserve">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 </t>
  </si>
  <si>
    <t xml:space="preserve">38 requerimientos cada cuatro meses </t>
  </si>
  <si>
    <t xml:space="preserve">1er requerimiento: entre el 1 y 6 de marzo de 2018. 
2do requerimiento: entre el 1 y 6 de julio de 2018.
3er
requerimiento:
entre el 1 y 6 de noviembre de
2016
</t>
  </si>
  <si>
    <t>De 01/02/2018 Hasta 31/12/2018</t>
  </si>
  <si>
    <t>Administración Sistema Gestión de Calidad</t>
  </si>
  <si>
    <t>No aplicación de la Normatividad vigente</t>
  </si>
  <si>
    <t>Desconocimiento del Mapa de Procesos y Modelo de Operación</t>
  </si>
  <si>
    <t>Desconocimiento de los Indicadores</t>
  </si>
  <si>
    <t>Indicadores que no arrojan información relevante</t>
  </si>
  <si>
    <t>Desconocimiento de los Procesos y  Procedimientos</t>
  </si>
  <si>
    <t>Trabajo de campo con los procesos para levantar la información para la actualización</t>
  </si>
  <si>
    <t>Folletos Informativos</t>
  </si>
  <si>
    <t>Socialización del Manual Actualizado</t>
  </si>
  <si>
    <t>01/02/2018-30/06/2018</t>
  </si>
  <si>
    <t>01/02/2018-31/12/2018</t>
  </si>
  <si>
    <t>Falta de Implementación del Procedimiento que define los parámetros para el acceso de los representantes a los medios de comunicación</t>
  </si>
  <si>
    <t>Bajo</t>
  </si>
  <si>
    <t>De 01/04/2018 Hasta 31/12/2018</t>
  </si>
  <si>
    <t>Monitoreo de medios</t>
  </si>
  <si>
    <t>Llevar cuadros estadísticos para redefinir la política</t>
  </si>
  <si>
    <t xml:space="preserve"> Realizar 5
monitoreos,
Diligenciar
Cuadro
Control
</t>
  </si>
  <si>
    <t>Monitoreos Realizados /Monitoreos Programados * 100</t>
  </si>
  <si>
    <t>01/04/2018-30/06/2018</t>
  </si>
  <si>
    <t>01/07/2018-30/09/2018</t>
  </si>
  <si>
    <t>01/10/2018-31/12/2018</t>
  </si>
  <si>
    <t>* Intereses personales para favorecer a un tercero</t>
  </si>
  <si>
    <t>* Influencia de Terceros para vinculación de funcionarios</t>
  </si>
  <si>
    <t>Falta de conocimiento del procedimiento para seguridad de la información</t>
  </si>
  <si>
    <t>Desconocimiento de los lineamientos de Gestión Documental en relación con el tratamiento de la información</t>
  </si>
  <si>
    <t>Pérdida de información</t>
  </si>
  <si>
    <t>Direccionamiento de vinculación en favor de un tercero</t>
  </si>
  <si>
    <t>No cumplir con los parámetros de confiabilidad de la información</t>
  </si>
  <si>
    <t>Deficiencia en el manejo de la información</t>
  </si>
  <si>
    <t>* Inadecuado cumplimiento de requisitos minimos exigibles para vinculación de funcionarios</t>
  </si>
  <si>
    <t>Sanciones disciplinarias, fiscales y/o penales.</t>
  </si>
  <si>
    <t>01-01-2018  a 31-12/2018</t>
  </si>
  <si>
    <t>Solicitar al Grupo de Gestión Documental capacitación de los lineamientos establecidos para archivo de información, aplicar los mismos y verificar aleatoriamente trimestralmente  los archivos gestionados por el Grupo de Talento Humano</t>
  </si>
  <si>
    <t>Lista de asistencia capacitación</t>
  </si>
  <si>
    <t xml:space="preserve">1. Procedimiento
2. Backup
</t>
  </si>
  <si>
    <t>De 01/01/2018 Hasta 31/12/2018</t>
  </si>
  <si>
    <t xml:space="preserve">1. Realizar backup a la información del Grupo de Talento Humano.
2. Capacitar alos funcionarios en el manejo documental y seguridad de la información.
3. Digitalizar la información relevante de la dependencia (hojas de vida, etc)
</t>
  </si>
  <si>
    <t xml:space="preserve">1. Backup solicitado mensualmente / Backup realizado mensualmente
2. No. De funcionarios capacitados / No. De capacitaciones solicitadas
3. Documentos digitalizados al 100%
</t>
  </si>
  <si>
    <t>Aplicar el procedimiento de ingreso de personal.</t>
  </si>
  <si>
    <t>Revisar cumplimiento de los requisitos exigidos en el Manual de Funciones y Competencias Laborales.</t>
  </si>
  <si>
    <t>Lista de chequeo de requisitos  exigibles</t>
  </si>
  <si>
    <t>Documento de vinculación</t>
  </si>
  <si>
    <t>Información errada de otras dependencias o procesos</t>
  </si>
  <si>
    <t>Información financiera inoportuna e inconsistente</t>
  </si>
  <si>
    <t>De 01/01/2018 Hasta 09/01/2019</t>
  </si>
  <si>
    <t>Conciliaciones</t>
  </si>
  <si>
    <t>01/01/2018-09/04/2018</t>
  </si>
  <si>
    <t>01/04/2018-09/07/2018</t>
  </si>
  <si>
    <t>01/07/2018-08/10/2018</t>
  </si>
  <si>
    <t>Realizar 4 conciliaciones posteriores al los cierres trimestrale</t>
  </si>
  <si>
    <t>Jefe de la división Juridica, de Personal, de Servicios y jefes de Secciones de contabilidad y suministro</t>
  </si>
  <si>
    <t>Procedimiento de Asignación de Vehículos</t>
  </si>
  <si>
    <t>Procesos en contra de la entidad</t>
  </si>
  <si>
    <t>Afectación del esquema de seguridad de los Honorables Representantes</t>
  </si>
  <si>
    <t>Afectación en el NO fenecimiento de la cuenta</t>
  </si>
  <si>
    <t>Estados contables no razonables</t>
  </si>
  <si>
    <t xml:space="preserve">Estudios previos o de factibilidad superficial
No acreditar la existencia de la necesidad de contratación 
</t>
  </si>
  <si>
    <t>Falta de planeación e indebida justificación de contratación</t>
  </si>
  <si>
    <t xml:space="preserve">Realizar capacitación del Manual de Contratación y Normatividad Vigente.
Comunicar si hay cambios en la normatividad vigente mediante circular
</t>
  </si>
  <si>
    <t>Circular</t>
  </si>
  <si>
    <t>Numero  de capacitaciones realizadas/Total capacitaciones programadas</t>
  </si>
  <si>
    <t>Inadecuada verificación de la idoneidad y/o experiencia del perfil a contratar conforme al Manual de Contratación</t>
  </si>
  <si>
    <t xml:space="preserve">Verificar los requisitos de idoneidad 
Realizar lista de chequeo para verificar cumplimiento de requisitos
</t>
  </si>
  <si>
    <t>01/07/2018-31/12/2018</t>
  </si>
  <si>
    <t>Intereses personales por parte de funcionarios de la Cámara de Representantes</t>
  </si>
  <si>
    <t>Establecimiento de requisitos técnicos o financieros focalizados para el favorecimiento particular</t>
  </si>
  <si>
    <t>Direccionamiento de los procesos</t>
  </si>
  <si>
    <t>De 01/04/2018 hasta 31/12/2018</t>
  </si>
  <si>
    <t xml:space="preserve">Descentralización de la elaboración de los documentos previos, involucrando el área técnica y el responsable de contratación para la estructuración de estos documentos </t>
  </si>
  <si>
    <t xml:space="preserve">Documentos previos
Actas de reunión
</t>
  </si>
  <si>
    <t xml:space="preserve">01/07/2018- 
31/12/2018
</t>
  </si>
  <si>
    <t>Verificación de la realización de  las mesas de trabajo entre el área técnica y el responsable de contratación</t>
  </si>
  <si>
    <t>#procesos adelantados en conjunto entre el área técnica y contratación/ # total de procesos de página adelantados</t>
  </si>
  <si>
    <t>Favorecimientos a empresas privadas o públicas en el estimación del presupuesto de contratación</t>
  </si>
  <si>
    <t>Estimación de precios muy elevados en comparación con el comportamiento del mercado</t>
  </si>
  <si>
    <t xml:space="preserve">Especulación de los precios en el presupuesto estimado de los procesos de contratación durante el estudio de mercado </t>
  </si>
  <si>
    <t>Estudio de mercado</t>
  </si>
  <si>
    <t>Verificación del uso de herramientas estadísticas para la estructuración del estudio de mercado</t>
  </si>
  <si>
    <t># de procesos con estudio de mercado que use herramientas estadísticas / Total de procesos de pagina</t>
  </si>
  <si>
    <t>Deficiencia durante el seguimiento y control de los contratos</t>
  </si>
  <si>
    <t>Intereses particulares por parte del funcionario público que ejerce la supervisión e interventoría</t>
  </si>
  <si>
    <t>Favorecimiento al contratista durante la ejecución del contrato</t>
  </si>
  <si>
    <t>Implementación de los procesos, procedimientos y formatos de supervisión e interventoría</t>
  </si>
  <si>
    <t>Formatos de supervisión e interventoría</t>
  </si>
  <si>
    <t xml:space="preserve">Realizar la verificación de entrega en términos de los informes de supervisión e interventoría a contratación </t>
  </si>
  <si>
    <t># de informes de supervisión/ total de informes requeridos</t>
  </si>
  <si>
    <t>Ejecutar auditorias sin planificación basadas en riesgos</t>
  </si>
  <si>
    <t>Cobertura de auditoria a procesos de bajo riesgos</t>
  </si>
  <si>
    <t>M;oderado</t>
  </si>
  <si>
    <t>Elaborar un Plan de Auditorías internas basados en la identificación del riesgos</t>
  </si>
  <si>
    <t>Plan de AUDITORIAS</t>
  </si>
  <si>
    <t xml:space="preserve">Plan aprobado
 /
plan proyectado
</t>
  </si>
  <si>
    <t>Deficiencia en la planeación, ejecución y seguimiento del proceso de Rendición de Cuentas.</t>
  </si>
  <si>
    <t>Incumplimiento en la realización de la audiencia pública</t>
  </si>
  <si>
    <t>Falta de mayor sensibilización de los procedimientos establecidos dentro del proceso de rendición de cuentas y de las normas legales que lo sustentan.</t>
  </si>
  <si>
    <t>Aumentar las actividades que favorezcan la interacción  con la ciudadanía.</t>
  </si>
  <si>
    <t>Baja calificación en el índice de transparencia</t>
  </si>
  <si>
    <t>Hallazgos de Auditoría Interna</t>
  </si>
  <si>
    <t xml:space="preserve">Desconocimiento de la sociedad civil de las actividades o gestión que adelanta la Corporación.
</t>
  </si>
  <si>
    <t>Falta de interacción entre servidores públicos, entidades, sociedad  civil y grupos de interés</t>
  </si>
  <si>
    <t>Pérdida de credibilidad de la imagen de la Corporación</t>
  </si>
  <si>
    <t>01/01/2018 hasta 31/12/2018</t>
  </si>
  <si>
    <t>Jornadas de sensibilización y Charlas</t>
  </si>
  <si>
    <t>Realización de la Audiencia Pública</t>
  </si>
  <si>
    <t>Presentaciones en Powerpoint, convocatorias y registro de asistencia</t>
  </si>
  <si>
    <t>Cronograma de actividades, convocatorias y registro de asistencia</t>
  </si>
  <si>
    <t>Registro de audio y video de la audiencia, Convocatorias y registro de asistencia</t>
  </si>
  <si>
    <t>01/01/2018-31/12/2018</t>
  </si>
  <si>
    <t>Actualización de bases de datos de grupos de interés y representantes de la sociedad civil y cruce de base de datos con las demás dependencias</t>
  </si>
  <si>
    <t>Implementación de la Estrategia de Comunicación con respecto a la RdC</t>
  </si>
  <si>
    <t>base de datos</t>
  </si>
  <si>
    <t>Registro de audio y video de la audiencia</t>
  </si>
  <si>
    <t>Audiencia, Sensibilización y Socialización</t>
  </si>
  <si>
    <t>Actualización base de datos</t>
  </si>
  <si>
    <t>Actividades Ejecutadas / Actividades Programadas (90%)</t>
  </si>
  <si>
    <t>Audiencias Públicas Realizadas/ Audiencias Públicas Establecidas. (100%)</t>
  </si>
  <si>
    <t>Verificación de registros / # total de registros (100%)</t>
  </si>
  <si>
    <t xml:space="preserve">Transmisión vía streaming y en diferido de las sesiones. </t>
  </si>
  <si>
    <t xml:space="preserve">Publicación de la información de la gestión administrativa de la Corporación </t>
  </si>
  <si>
    <t xml:space="preserve">Oficina de planeación y sistemas </t>
  </si>
  <si>
    <t>Dirección administrativa</t>
  </si>
  <si>
    <t>Términos de Ley</t>
  </si>
  <si>
    <t>Concentración de autoridad o exceso de poder</t>
  </si>
  <si>
    <t>Ausencia u omision de criterios en la toma de decisiones con respecto a los procesos y procedimientos a cargo de la dirección administrativa</t>
  </si>
  <si>
    <t>Socializar manual de contratación y normatividad vigente</t>
  </si>
  <si>
    <t>Deficiencia en el seguimiento y control en el uso y destinación de los recursos públicos</t>
  </si>
  <si>
    <t>Registro</t>
  </si>
  <si>
    <t>Evaluar y decidir en mesa de trabajo si exise la necesidad de ajustar los manuales y/o normativas que rigen la entidad</t>
  </si>
  <si>
    <t>Direccionamiento de autoridad o exceso de poder</t>
  </si>
  <si>
    <t xml:space="preserve">Actas
</t>
  </si>
  <si>
    <t>Nuúmero de procedimientos actualizados/Total procedimientos</t>
  </si>
  <si>
    <t xml:space="preserve">Socialización del manual actualizado </t>
  </si>
  <si>
    <t>Numero de indicadores revisados/Total indicadores</t>
  </si>
  <si>
    <t>Inequidad en las apariciones de los Representantes, afectando la transparencia de la actividad legislativa y el derecho del ciudadano de formarse su propio criterio. (Amiguismo)</t>
  </si>
  <si>
    <t>Registro físico de asistencia de los concejos de redacción</t>
  </si>
  <si>
    <t xml:space="preserve">Revisar a diario el buzon de PQRS
</t>
  </si>
  <si>
    <t xml:space="preserve">Realizar 3 monitoreos, Diligenciar cuadro control </t>
  </si>
  <si>
    <t>Presentar Informe</t>
  </si>
  <si>
    <t xml:space="preserve">1. Capacitar a los funcionarios en cuanto al procedimiento de vinculación de personal. </t>
  </si>
  <si>
    <t>2. Proceder de acuerdo con la normatividad a la apertura de investigación disciplinaria y desvinculación inmendiata del funcionario que no cumple con lo establecido</t>
  </si>
  <si>
    <t>Archivo digital y central</t>
  </si>
  <si>
    <t xml:space="preserve">Libros control de entrega y devolució  </t>
  </si>
  <si>
    <t>De 01/02/2018 Hasta 30/06/2018</t>
  </si>
  <si>
    <t>01/07/2018-30-09-2018</t>
  </si>
  <si>
    <t>Realizar 3 monitoreos, inspección del archivo</t>
  </si>
  <si>
    <t>Revisar fallos disciplinarios y conceptos con funcionamiento jurídico</t>
  </si>
  <si>
    <t>Concepto juridico y fallos disciplinarios</t>
  </si>
  <si>
    <t>01/04/208-30/06/2018</t>
  </si>
  <si>
    <t>01/07/2018-30/09/2018 </t>
  </si>
  <si>
    <t>Realizar 3 monitores, revision de las carpetas de conceptos juridicos y fallos disciplinarios</t>
  </si>
  <si>
    <t>Total de revisiones realizadas/Total de revisiones programadas</t>
  </si>
  <si>
    <t>1. Verificar la información financiera reflejada en los estados financieros trimestrales</t>
  </si>
  <si>
    <t>01/10/2018-09/01/2018</t>
  </si>
  <si>
    <t xml:space="preserve">Socialización del procedimiento </t>
  </si>
  <si>
    <t>Registro en lista de chequeo</t>
  </si>
  <si>
    <t>Preparar y elaborar el informe</t>
  </si>
  <si>
    <t xml:space="preserve">Reuniones de control </t>
  </si>
  <si>
    <t>Actas de socialización</t>
  </si>
  <si>
    <t xml:space="preserve">Lista de chequeo  </t>
  </si>
  <si>
    <t xml:space="preserve">Informe de control de inventario </t>
  </si>
  <si>
    <t xml:space="preserve">Actas de reunión </t>
  </si>
  <si>
    <t>01/02/2018-01/01/2018</t>
  </si>
  <si>
    <t>01/02/2017-31/12/2017</t>
  </si>
  <si>
    <t>Capacitaciones al personal directamente involucrado</t>
  </si>
  <si>
    <t>Diligencias lista de chequeo</t>
  </si>
  <si>
    <t>Generar informe de control de inventarios</t>
  </si>
  <si>
    <t xml:space="preserve">Total de informes </t>
  </si>
  <si>
    <t>1.9</t>
  </si>
  <si>
    <t>Visibilizar en linea las transmisiones de las sesiones de las comisiones o plenarias en las que se discutan proyectos de ley o se realicen debates de control político, vía streaming y/o en diferido. (Declaración de compromisos para un congreso abierto y transparente)</t>
  </si>
  <si>
    <t>36 transmisiones en directo y/o en diferido</t>
  </si>
  <si>
    <t xml:space="preserve"># transmisiones realizadas 36 transmisiones programadas </t>
  </si>
  <si>
    <t>Oficina de información y prensa</t>
  </si>
  <si>
    <t xml:space="preserve">16 de Marzo de 2018 a 20 de junio de 2018.                            20 de julio de 2018 a 16 de diciembre de 2018 </t>
  </si>
  <si>
    <t>Subcomponente/
Proceso 1
Política de Administración de Riesgos de Corrupción</t>
  </si>
  <si>
    <t>Subcomponente/
Proceso 2
Construcción del Mapa de Riesgos de Corrupción</t>
  </si>
  <si>
    <t xml:space="preserve">Subcomponente/ Proceso 
Consulta y divulgación </t>
  </si>
  <si>
    <t xml:space="preserve">Subcomponente/ Proceso 4
Monitoreo o Revisión 
</t>
  </si>
  <si>
    <r>
      <t xml:space="preserve">Subcomponente 2 
</t>
    </r>
    <r>
      <rPr>
        <sz val="8"/>
        <color rgb="FF000000"/>
        <rFont val="Arial"/>
        <family val="2"/>
      </rPr>
      <t>Fortalecimiento de los canales de atención</t>
    </r>
  </si>
  <si>
    <t>3.3</t>
  </si>
  <si>
    <t>3.4</t>
  </si>
  <si>
    <t>5.2</t>
  </si>
  <si>
    <t>Número de socializaciones realizadas/
Total reuniones programadas</t>
  </si>
  <si>
    <t>Acta de Reunión</t>
  </si>
  <si>
    <t>Realización mensualmente de reunión para revisar ejecución del  PAC</t>
  </si>
  <si>
    <t xml:space="preserve">Número de reuniones realizadas/
Total reuniones programadas </t>
  </si>
  <si>
    <t>01/02/2018
-
30/06/2018</t>
  </si>
  <si>
    <t>01/02/2018
-
31/12/2018</t>
  </si>
  <si>
    <t>Realizar 3 monitores y Diligenciar acta</t>
  </si>
  <si>
    <t>Realizar reunión a comienzo del año para definir Rubros en el Plan Anual de Compras (que son funcionamiento o gastos generales, inversión, transferencias, gastos personales) y si hay lugar hacer los cambios que hayan durante el año.</t>
  </si>
  <si>
    <t>01/04/2018
-
30/06/2018</t>
  </si>
  <si>
    <t>01/07/2018
-
30/09/2018</t>
  </si>
  <si>
    <t xml:space="preserve">
Total de PQRS direccionadas/
Total PQRS recepcionadas</t>
  </si>
  <si>
    <t>1. Revisar y aplicar el procedimiento.
2. Solicitar   a la Oficina de Tecnologías de la información un backup trimestral de la información gestionada por parte del Grupo de Talento Humano y verificar que la información este completa.</t>
  </si>
  <si>
    <t>Conciliaciones realizadas</t>
  </si>
  <si>
    <t>Archivo Implementado</t>
  </si>
  <si>
    <t>N° de socilaizaciones realizadas / N° de Socializaciones programadas</t>
  </si>
  <si>
    <t xml:space="preserve">N° de listas tramitadas/N° de vehículos asignados </t>
  </si>
  <si>
    <t>Registro de Asistencia</t>
  </si>
  <si>
    <r>
      <t xml:space="preserve"># informes publicados de ejecución </t>
    </r>
    <r>
      <rPr>
        <u/>
        <sz val="8"/>
        <rFont val="Arial"/>
        <family val="2"/>
      </rPr>
      <t>presupuestal
12 informes de ejecución presupuestal</t>
    </r>
  </si>
  <si>
    <r>
      <t xml:space="preserve"># de auditorías </t>
    </r>
    <r>
      <rPr>
        <u/>
        <sz val="8"/>
        <rFont val="Arial"/>
        <family val="2"/>
      </rPr>
      <t xml:space="preserve">realizadas
# de auditorías
programadas
</t>
    </r>
  </si>
  <si>
    <r>
      <t xml:space="preserve">   # requerimientos
____</t>
    </r>
    <r>
      <rPr>
        <u/>
        <sz val="8"/>
        <rFont val="Arial"/>
        <family val="2"/>
      </rPr>
      <t xml:space="preserve">radicados  ___.
</t>
    </r>
    <r>
      <rPr>
        <sz val="8"/>
        <rFont val="Arial"/>
        <family val="2"/>
      </rPr>
      <t xml:space="preserve"> 114 requerimientos     
       programados</t>
    </r>
    <r>
      <rPr>
        <u/>
        <sz val="8"/>
        <rFont val="Arial"/>
        <family val="2"/>
      </rPr>
      <t xml:space="preserve">
</t>
    </r>
  </si>
  <si>
    <t>Marzo 15 de 2018
-
Junio 15 de 2018
Sept 15 de 2018
-
Dic 15 de 2018</t>
  </si>
  <si>
    <t>Revisada la página web se encuentra publicado la relación de viajes aéreos internacionales por congresistas y presupuesto ejecutado mensualmente por concepto de tiquetes expedidos correspondiente a los meses de enero y febrero de 2018 (De acuerdo a lo establecido en la Declaración de Compromisos para un Congreso Abierto y Transparente), 
Link: http://www.camara.gov.co/camara/visor?doc=/sites/default/files/2018-04/Reporte%20Tiquetes%20Internacionales_publicado%2005.04.18.xlsx</t>
  </si>
  <si>
    <t>Utilización de bases de datos para la identificación de las empresas del sector que se encuentran en la capacidad de prestar el bien o servicio.
Uso de herramientas estadísticas para el análisis de la información obtenida con la convocatoria de las empresas.</t>
  </si>
  <si>
    <t>En la página se encuentran publicaddos el Informe de la auditoria realizada por la Contraloría General de la República a la Dirección Administrativa  y el  Plan de Mejoramiento realizados hasta la fecha.
Link: http://www.camara.gov.co/71-informes-de-auditoria-contraloria-general-de-la-republica-y-planes-de-mejoramiento</t>
  </si>
  <si>
    <t>Informan que se evidencia la publicación en el link: http://www.camara.gov.co/planes-e-informes-de-gestion</t>
  </si>
  <si>
    <t>Se cuenta con la información de la rendición de cuentas realizada en Julio de 2017 ya publicada en la INTRANET, informe enviado a la oficina de Control Interno en Diciembre de 2017. Los términos para la realización de Rendición de Cuentas de 2018, están dados en el segundo semestre del año.</t>
  </si>
  <si>
    <t>Se elaboró con la colaboración de la Oficina de Planeación y Sistemas el Mapa de Riesgos de Corrupción para la aprobación en Comité y la divulgación del mismo.-
Correo Electrónico entre Dirección Adminsitrativa y la Oficina de Planeación y Sistemas con Formato de e control seguimiento a los riesgos y Plan Anticorrupción.    Mapa de Riesgos Publicado en la http://www.camara.gov.co/camara/visor?doc=/sites/default/files/2018-02/Plan%20Anticorrupci%C3%B3n%20y%20de%20Atenci%C3%B3n%20al%20Ciudadano%202018-.docx</t>
  </si>
  <si>
    <t>EN EJECUCION. 
La Rendición de cuentas del año 2018 no se ha realizado.</t>
  </si>
  <si>
    <t>Se convocó a una reunión con los funcionarios de Dirección Administrativa (Contratistas incluidos) para la presentación de: Plan Anticorrupcion y Mapa de Riesgos, Mapa de Riesgos Institucional.
El listado istado de Asistencia reposa en archivo de Dirección Administrativa
Correo Convocatoria Reuníón Dirección Administrativa
Presentación en PPT.
La Oficina de Planeación y Sistemas envia las Actas de socialicación del Plan anticorrupción y Atención al Ciudadano 2018 a: la Unidad de Atención Ciudadano, Secretaria General, Oficina de Información y Prensa, División de Servicios, Oficina de Planeación y Sistemas.
Envia evidencia del correo de divulgación del Mapa de Riesgos Institucional 2018 y Plan Anticorrupción y Atención al Ciudadano 2018</t>
  </si>
  <si>
    <t>EN EJECUCION.
No se ha realizado Audiencia de Rendición de Cuentas en la vigencia 2018.</t>
  </si>
  <si>
    <t>Anexan:
- Acta de Monitoreo al Plan Anticorrupción.
- Constancia de autocontrol de Enero a abril de 2018.</t>
  </si>
  <si>
    <t>Envían la siguiente evidencia:
- Se anexa acta de inducción al personal.
- Se anexa actas de devolución y prestamo de vehículo.</t>
  </si>
  <si>
    <t>En el primer cuatrimestre realizaron una reunión de parquie automotor con 5 Contratistas, el 05 de marzo de 2018, cuyo tema fue los parametros y actividades para asignación de vehículos del Parque Automotor Cámara de Representantes.
Ademas, envias 9 actas de entrega y devolución de vehiculos..</t>
  </si>
  <si>
    <t>Envian 83  listas de chequeo de la inspección diaria de varias semanas correspondientes a los meses de enero, febro, marzo, abril y mayo de 11 vehículos.
También se observan 23 listas de chequeo de la inspección de vehiculos mensual de enero, febrero y marzo y mayo de 18 vehiculos.</t>
  </si>
  <si>
    <t>Contrato de Prestación de Servicios # 306 de 2018 celebrado entre la Dirección Administrativa de la Cámara de Representantes y Juan Carlos Ortiz Guerrero
Dependencia: Oficina de Información y Prensa.
Decreto Número 2011 de 30 de noviembre de 2017. Ministerio del Tranajo. Por el cual se adicional el Capitulo 2 al Título 12 de la Parte 2 del Libro 2 del Creto 1083 de 2015, Reglamentario ünico del Sector de Función Püblica, en lo relacionado con el porcentaje de vinculación laboral con discapacidad en el sectro público.</t>
  </si>
  <si>
    <t>La ejecución de la actividad tiene fecha de inicio el 20 de julio de 2018.</t>
  </si>
  <si>
    <t>La UCAC ha definido que la feria de servicio para cliente interno se realizará en el segundo semestre del año en curso, cuando se realice el cambio de legislatura.</t>
  </si>
  <si>
    <t>EN EJECUCION</t>
  </si>
  <si>
    <t>La Cámara de Representantes en cumplimiento de la Ley 1712 de 2014 viene adelantando acciones orientadas a eliminar las barreras físicas y tecnológicas que no permiten o dificultan el acceso de las personas con discapacidad a sus instalaciones, página web y medios televisivos. 
Es por ello, que la UAC elaboró y presento los  "Justificantes constitucionales, legales, reglamentarios y jurisprudenciales para la elaboración del Plan de Accesibilidad  al Congreso de la República para Personas en Condición de Discapacidad-NORMOGRAMA 2018" y las "Necesidades físicas y tecnológicas para accesibilidad de personas con discapacidad en el Congreso de la República". Asi mismo, se socializó el diagnóstico.
Envia los siguientes documentos:
-Diagnóstico de Accesibilidad Capitolio Nacional 
- Diagnóstico de Accesibilidad Edificio Nuevo
- Lineamientos Básicos de ACC Puntos de Atención.
- Acta de Reunión. Socialización Diagnóstico Accesibilidad .</t>
  </si>
  <si>
    <t>La UCAC planeó la edición y producción del recorrido del Programa de Puertas Abiertas "Visitas Guiadas al Congreso", para ser divulgado por el Canal Congreso y la Página 
Envían el video de Programa de Puertas Abiertas "Visitas Guiadas al Congreso"
La Secretaria General informa que a través de su cuenta en Twitter, genera contenidos invitando a conocer el programa yhacer parte de él. Anexan pantallazo de la red social con la evidencia.</t>
  </si>
  <si>
    <t>La UCAC ha realizado el diseño y actualización de algunos formatos, para posteriormente ser normalizados por la Cámara de Representantes: 
- Diseño formato de Registro Informe Solicitud de Información. - Diseño formato de Registro PQRSD Trasladadas a otras entidades. - Diseño formato de Solicitudes de Información o Sugerencia. - Diseño formato de Informe Trimestral PQRSD.- Actualización de Informe Consolidado de Atención a PQRSD. - Actualización Formato Recepción de Quejas, Reclamos o Denuncias y - Actulaización Informe de Atneción a PQRSD.</t>
  </si>
  <si>
    <t>La Unidad de Atención Ciudadana realizó el diseño y actualización de los formatos. Esta pendiente la normalización de los mismos por parte de la Entidad.</t>
  </si>
  <si>
    <t xml:space="preserve"> 4 capacitaciones realizadas</t>
  </si>
  <si>
    <t xml:space="preserve">Las evidencias muestran la gestión que se ha realizado para la implementación del Centro de Relevo.
</t>
  </si>
  <si>
    <t>La Unidad de Atención Ciudadana con el propósito de divulgar al interior de la Cámara de Representantres y externamente el servicio de interpretación (SIEL) y el Sistema de Relevo de Llamadas (SRL) con la firme intención de dar continuidad a los planes y acciones orientadas a la accesibilidad de nuestra corporación, ha solicitado la autorización al Ministerio TIC - FENASCOL, para el uso y disfrute del Centro de Relevo (SIEL - SRL).
Aportan los siguientes documentos:
- Solicitud autorización Centro de Relevo
- Solicitud celebración convenio Centro de Relevo - Senado de la República
- Avance SIEL - SRL /Docuemntos implementación servicios del Centro de Relevo.
-Autorizaciíón Centro de Relevo. Liliana Reyes, Alianzas Centro de Relevo. Ministerio TIIC- FENASCOL.
- Instrucciones para la implementación de los Servicios de Centro de Relevo.
- Check List 2018 modelo
- Recomendacones para el ajuste en protocolos de atención.
La Secretaria General copia del oficio donde se designa a una funcionaria de planta, que tendrá a cargo la tarea en la implementación del Servicio SIEL.</t>
  </si>
  <si>
    <t xml:space="preserve">Secretaría General-Unidad Coordinadora de Atención Ciudadana del Congreso- </t>
  </si>
  <si>
    <t>La UCAC ha realizado avances en la compilación de información que deberá estar contenida en el menú acceso a la información pública, lo anterior para fortalecer el link de preguntas frecuentes de la Corporación.
Envía un documento de avance preguntas frecuentas y un email avances pasantes.
La Secretaría General informa que viene avanzando en la construcción de las preguntas frecuentes, ya que se hizo necesario reevaluar cada una de las preguntas del que esta publicado y construir de nuevo las respuesta en un lenguaje más claro, amigable y de fácil comprensión para la ciudadanía. Esperan tenerlo listo para el mes de junio con su correspondiente publicación en página web.</t>
  </si>
  <si>
    <t>Revisando el link si se encuentran publicados los informes de ejecución presupuestal de los meses de enero, febrero, marzo y abril de 2018.</t>
  </si>
  <si>
    <t>Informan que se han publicado 4 informes de ejecución presupuestal, los soportes se pueden encontrar en el link:  
http://www.camara.gov.co/ejecucion-presupuestal</t>
  </si>
  <si>
    <t>La Oficina de Protocolo informa que realizó la correspondiente logística para la audiencia pública de rendición de cuentas 2017.</t>
  </si>
  <si>
    <t>Informan que no se registra avance en la actividad puesto que no ha adelantado ninguna conciliación debido a que, se encuentra en el periodo de transición para saldos iniciales y movimientos del trimestre enero - marzo estipulado por la Contaduría General de la Nación, el cual va hasta el 31 de mayo.</t>
  </si>
  <si>
    <t>Envían la ESTRATEGIA DE COMUNICACIÓN Y DIFUSION DE INTERACCION CON LA CIUDADANIA PARA RENDICION DE CUENTAS</t>
  </si>
  <si>
    <t>En la página web de la Corporación se encuentran publicados la relación de los viajes aéreos internacionales por congresistas correspondientes a los meses de enero y febrero de 2018 (De acuerdo a lo establecido en la Declaración de Compromisos para un Congreso Abierto y Transparente), en el link de Transparencia y acceso a la información, literal 11. Estrategías de Congreso Abierto y Tranaparente:
http://www.camara.gov.co/camara/visor?doc=/sites/default/files/2018-04/Reporte%20Tiquetes%20Internacionales_publicado%2005.04.18.xlsx</t>
  </si>
  <si>
    <t>Revisando la página web la última publicación es el Informe de Gestión Administrativa Vigencia 2017.
EN EJECUCION.</t>
  </si>
  <si>
    <t>En la pagina Web de la entidad se evidencia la publicación de los informes de los integrantes de las UTL durante los meses enero, febrero, marzo y abril del año en curso.
http://www.camara.gov.co/miembros-utl</t>
  </si>
  <si>
    <t>En la pagina Web de la entidad se evidencia en el link de  Representantes la información de todos los Representantes a la Cámara.
http://www.camara.gov.co/representantes</t>
  </si>
  <si>
    <t>En la página web de la entidad no se encuentra publicado el "Listado de Funcionarios UTL Delegados PQRS y Gobierno Abierto 2018".
http://www.camara.gov.co/miembros-utl
EN EJECUCION</t>
  </si>
  <si>
    <t>En Acta No. 3 de Comité Coordiandor del Control Interno  del 26 de abril de 2018, presentaron y aprobaron ajustes al Plan Anticorrupción y Atención al Ciudadano 2018 V2, que en los numerales 3.1., 3.2., 3.3 las fechas programadas estaban planteadas para el 30 de junio de la vigencia. Para poder llevar a cabo la actualización del Registro de Activos de Información, el Índice de Información clasificada y reservada, y el esquema de publicación de información, es necesario contar con las Tablas de Retención Documental (TRD).  Toda vez que las TRD se encuentran en evaluación por parte del Archivo General de la Nación para su abrobación, no es posible cumplir con el plazo inicialmente programadao, teniendo en cuenta que el trámite puede tomar hasta 90 días hábiles, lo cual notiva la ampliación del plazo para poder cumplir con las tareas propuestas; estableciendo la nueva fecha para el 15 de diciembre de 2018</t>
  </si>
  <si>
    <t>Mediante la nota interna No. OPS.1.6-121-18 de fecha 28 de febrero de 2018, radicada el 1º de marzo de 2018 con #2408, #2179 y #4060, se comunicó a los jefes de las 38 dependencias de la Corporación definidas en la estructura organizacional de la Ley 5ª de 1992, para solicitar revisar periódicamente y realizar actualización permanente en la página web de la información mínima obligatoria ordenada en la Ley 1712 de 2014; reiterando a su vez en el mismo comunicado la normatividad relacionada, la organización de la información en la sección de transparencia en el portal de la Corporación a partir de la matriz de la Procuraduría General de la Nación.
Adjuntan Nota interna No. OPS.1.6-121-18
Planilla de radicados #2408, #2179 y #4060 del 1º de marzo de 2018 en Correspondencia de cada una de las 38 comunicaciones dirigidas a los 38 jefes de las dependencias de la Corporación.</t>
  </si>
  <si>
    <t>Mediante correo electrónico y publicación en la página web de la Corporación, el 15 de marzo de 2018, se hizo divulgación a través de una presentación en power point sobre el contenido de la Sección de Transparencia o botón dentro del portal oficial de la Cámara de Representantes.
Anexan: La Presentación "Botón de Trnasparencia en nuestra página web". El Correo Masivo y el Pantallazo de publicación de la página web</t>
  </si>
  <si>
    <t>Envía la muestra de 5 contratos publicados en el SECOP.</t>
  </si>
  <si>
    <t>Mediante oficio OPS1,6-299-2018 del 07 de mayo de 2018, dirigido a la Secreteria General, la Oficina de Planeación y Sistemas informa que realizó el ajuste del Formulario para peticiones, quejas, reclamos, sugerencias y denuncias (PQRSD) de acuerdo a la Resolución MinTIC 3564 de 2015 en su anexo 2, por lo cual se requiere se realicen las pruebas pertinenetes para posteriormente ser implementado en la página web.</t>
  </si>
  <si>
    <t>Se realizó visita a la Sección de Pagaduría donde se revisó la carpeta de Actas de Comité de PAC, encontrandose 4 actas de comité correspondientes a los siguientes periodos:
- Acta # 01-02/2018 del 11/01/2018 Informe Ejecución PAC Mes Diciembre/17 y parcial Enero/2018. Programación FEBRERO.
- Acta # 03/2018 del 08/02/2018 Informe Ejecución PAC Mes Enero/18 y parcial Febrero/2018. Programación MARZO.
- Acta # 04/2018 del 08/03/2018 Informe Ejecución PAC Mes Febrero/18 y parcial Marzo/2018. Programación ABRIL.
- Acta # 05/2018 del 08/05/2018 Informe Ejecución PAC Mes Marzo/18 y parcial Abril/2018. Programación MAYO.</t>
  </si>
  <si>
    <t xml:space="preserve">                                                                       1. No. De funcionarios capacitados / No. De capacitaciones solicitadas
</t>
  </si>
  <si>
    <t>2. No. de investigaciones en curso / No. de solicitudes de apertura de investigación</t>
  </si>
  <si>
    <t>No se han realizdo Audiencias públicas de Rendición de Cuentas en el año 2018</t>
  </si>
  <si>
    <t>EN EJECUCION.</t>
  </si>
  <si>
    <t>Se han publicados 3 grupos de datos abierto con respecto a la meta establecida: 
- Presupuesto de Proyectos de Inversión Vigencia 2018
-  Plan Anticorrupcion y Atención al Ciudadano
- Asistencia Honorablres Representantes a las Sesisiones Plenarias.
Envían la evidencia de la publicación.</t>
  </si>
  <si>
    <t>En la página web se observo que se encuentra publicado el Plan Anticurrupción y Atención al Ciudadano 2018</t>
  </si>
  <si>
    <t>Se dio a conocer el Mapa de Riesgos mediante reuniones y el correo institucional.</t>
  </si>
  <si>
    <t>Se realizó el primer informe de seguimiento al plan anticorrupcion con corte al 30 de abril. Publicado el 15 de mayo de 2018</t>
  </si>
  <si>
    <t>Se cuenta con la información de los resultados de la encuesta de la rendición de cuentas realizada en Julio de 2017 ya publicada en la INTRANET, informe enviado a la Oficina de Control Interno en Diciembre de 2017. Los términos para la realización de Rendición de Cuentas de 2018, están dados en el segundo semestre del año.</t>
  </si>
  <si>
    <t xml:space="preserve"> 1/04/2018 al 
30 /12/2018</t>
  </si>
  <si>
    <t>Se solicitó al Programa del Servicio al Ciudadano del Departamento Nacional de Planeación, el acceso al curso virtual de Lenguaje Claro para los servidores públicos de la Cámara de Representantes (contratistas, funcionarios y pasantes).
Secretaria General envía la Circular No. 83 de 2018. Capacitación sobre Dercho de Petición, 9 de abril a las 9:00 a.m.</t>
  </si>
  <si>
    <t>Consultada la página web se observo que el video se encuentra publicado en el link de Servicios al Ciudadana en Cámara para niños, videos y en el micrositio de la Unidad de Atención Ciudadada del Congreso.</t>
  </si>
  <si>
    <t>No envian evidencia.
Al 30 de abril de 2018 deberian estar publicados los informes del cuarto trimestre de 2017 y el primer trimestre de 2018. 
Consultada la página web se observo que no se encuentran publicados dichos informes.</t>
  </si>
  <si>
    <t>No envian el listado de asistencia a la capacitación de Derechos de Petición 
EN EJECUCION</t>
  </si>
  <si>
    <t>El Cronograma del Plan Anual de Auditorias Vigencia 2018, fue aprobado en el Comité de Control Interno realizado el  31 de enero de 2018 y se encuenta publicado en el micrositio de la Oficina  Coordinadora del Control Interno: http://www.camara.gov.co/sites/default/files/2018-03/Cronograma%20PAAI%20-%202018.pdf.
A la fecha se han realizado dos (2) auditorias cuyos informes se encuentran publicados en el micrositio.</t>
  </si>
  <si>
    <t>Durante los meses de enero, febrero, marzo y abril la UAC envio la relacion de las PQRSD recibidas y sus respectivas especificaciones, mediante una Matriz de control.</t>
  </si>
  <si>
    <t xml:space="preserve">Cumplir con la Ley de Archivo 
Llevar libros de control de préstamos de entrega y devolución de documentos </t>
  </si>
  <si>
    <r>
      <t>El Cronograma del Plan Anual de Auditorias Vigencia 2018, fue aprobado en el Comité de Control Interno realizado el 31 de enero de 2018</t>
    </r>
    <r>
      <rPr>
        <sz val="8"/>
        <color rgb="FFFF0000"/>
        <rFont val="Arial"/>
        <family val="2"/>
      </rPr>
      <t xml:space="preserve"> </t>
    </r>
    <r>
      <rPr>
        <sz val="8"/>
        <rFont val="Arial"/>
        <family val="2"/>
      </rPr>
      <t xml:space="preserve">y </t>
    </r>
    <r>
      <rPr>
        <sz val="8"/>
        <color theme="1"/>
        <rFont val="Arial"/>
        <family val="2"/>
      </rPr>
      <t>se encuenta publicado en el micrositio de la Oficina  Coordinadora del Control Interno: http://www.camara.gov.co/sites/default/files/2018-03/Cronograma%20PAAI%20-%202018.pdf.
A la fecha se han realizado dos (2) auditorias cuyos informes se encuentran publicados en el micrositio</t>
    </r>
  </si>
  <si>
    <t>Se encuentra en actualización la base de datos.
EN EJECUCION</t>
  </si>
  <si>
    <t>Acta de Monitoreo del Mapa Anticorrupción (Informe de Reunión de Control) de febrero y marzo..
El indicador son Informes.
EN EJECUCION.</t>
  </si>
  <si>
    <t>Hojas de Ruta de la Carpetas de Contratos
Registro de Prestamo - División Jurídica - 2018</t>
  </si>
  <si>
    <t>No enviaron evidencia</t>
  </si>
  <si>
    <t>Publicación en la página web de la entidad</t>
  </si>
  <si>
    <t>Mediante acta de Comité No. 3 Control Internol  de control interno se modifica la fecha de la ctividad del 01/04/2018 al 01/08/2018</t>
  </si>
  <si>
    <t>En ejecución</t>
  </si>
  <si>
    <t>En ejcución</t>
  </si>
  <si>
    <t>Mediante acta de Comité No. 3 Control Internol  de control interno se modifica la fecha de la ctividad del 01/10/2018</t>
  </si>
  <si>
    <t>Mediante acta de Comité No. 3 Control Internol  de control interno se modifica la fecha de la ctividad del 18/05/2018</t>
  </si>
  <si>
    <t>Informan que el pasado 29 de junio de 2017, se recibió a través de correo electrónico la estrategía de comunicaciones diseñada por al Oficina de Información y Prensa para la presente legislatura 2017-2018. Mediante acta de Comité No. 3 Control Internol  de control interno se establece nueva fecha para la actividad, para 02/03/2018</t>
  </si>
  <si>
    <t>Se observó que en cada micrositio página web institucional de las comisiones se encuentran los link que permiten ver en directo las sesiones.</t>
  </si>
  <si>
    <t>EN EJECUCIÓN
Se cumplió con la fase de diagnóstico, está pendiente la fase de implementación como lo establece la actividad propuesta.</t>
  </si>
  <si>
    <t>ACTIVIDAD CUMPLIDA</t>
  </si>
  <si>
    <t>EN EJECUCIÓN
Consultada la página web se encontró que en el link de TRANSPARENCIA, 2. Información de Interés se verificó que se encuentra el boton 2.4. Preguntas y respuestas frecuentes, donde se encuentan preguntas sobre: 
Estructura y funciones del Congreso y
Servicios prestados por la Unidad de Atención 
Tambien, se encuentra en el link de Servicios al Ciudadano.
Ya existe un link de preguntas frecuentes, el cual lo estan ajustando para ser publicado en junio. 
Falta que se incluya el mencionado botón en el link de transparencia.</t>
  </si>
  <si>
    <t>No envían evidencia de avance</t>
  </si>
  <si>
    <t>No se evidencian publicaciones</t>
  </si>
  <si>
    <t xml:space="preserve">Aunque se encuentran los link de los streaming en los micrositios de la comisiones, no envian información que permita soportar el número de transmisiones que realizadas.  </t>
  </si>
  <si>
    <t>Realizada consulta en el SECOP1, se observó que se encuentran al día con las publicaciones.</t>
  </si>
  <si>
    <t>Al 30/04/2018 la CGR no ha iniciado auditoria alguna,</t>
  </si>
  <si>
    <t>Mediante Acta No. 03 de 2018, Comité Control Interno, se replanteo las actividades y las fechas de ejecución</t>
  </si>
  <si>
    <t>No envían cuadro de control sobre los monitoreos</t>
  </si>
  <si>
    <t>EN EJECUCIÓN</t>
  </si>
  <si>
    <t>Envían las listas de chequeo tramitadas en el primer cuatrimestre, NO INDICAN NUMERO DE VEHÍCULOS ASIGNADOS</t>
  </si>
  <si>
    <t>La actividad inicia 01/107/2018</t>
  </si>
  <si>
    <t>La actividad inicia 01/10/2018</t>
  </si>
  <si>
    <t>Socialización del procedimiento de R. de C.</t>
  </si>
  <si>
    <t>EN EJCUCIÓN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</si>
</sst>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sz val="8"/>
      <name val="Arial"/>
      <family val="2"/>
    </font>
    <font>
      <b/>
      <sz val="8"/>
      <name val="Arial"/>
      <family val="2"/>
    </font>
    <font>
      <sz val="11"/>
      <name val="Calibri"/>
      <family val="2"/>
      <scheme val="minor"/>
    </font>
    <font>
      <sz val="7"/>
      <name val="Arial"/>
      <family val="2"/>
    </font>
    <font>
      <sz val="8"/>
      <name val="Calibri"/>
      <family val="2"/>
      <scheme val="minor"/>
    </font>
    <font>
      <sz val="7"/>
      <name val="Calibri"/>
      <family val="2"/>
      <scheme val="minor"/>
    </font>
    <font>
      <b/>
      <sz val="7"/>
      <name val="Arial"/>
      <family val="2"/>
    </font>
    <font>
      <b/>
      <sz val="10"/>
      <name val="Arial"/>
      <family val="2"/>
    </font>
    <font>
      <b/>
      <sz val="9"/>
      <name val="Arial"/>
      <family val="2"/>
    </font>
    <font>
      <b/>
      <sz val="8"/>
      <color rgb="FF000000"/>
      <name val="Arial"/>
      <family val="2"/>
    </font>
    <font>
      <sz val="8"/>
      <color rgb="FF000000"/>
      <name val="Arial"/>
      <family val="2"/>
    </font>
    <font>
      <b/>
      <sz val="11"/>
      <color theme="1"/>
      <name val="Calibri"/>
      <family val="2"/>
      <scheme val="minor"/>
    </font>
    <font>
      <u/>
      <sz val="8"/>
      <name val="Arial"/>
      <family val="2"/>
    </font>
    <font>
      <b/>
      <sz val="8"/>
      <color theme="1"/>
      <name val="Arial"/>
      <family val="2"/>
    </font>
    <font>
      <sz val="8"/>
      <color theme="1"/>
      <name val="Arial"/>
      <family val="2"/>
    </font>
    <font>
      <sz val="8"/>
      <color rgb="FFFF0000"/>
      <name val="Arial"/>
      <family val="2"/>
    </font>
    <font>
      <b/>
      <sz val="10"/>
      <color rgb="FF000000"/>
      <name val="Arial"/>
      <family val="2"/>
    </font>
    <font>
      <i/>
      <sz val="8"/>
      <name val="Arial"/>
      <family val="2"/>
    </font>
    <font>
      <b/>
      <sz val="8"/>
      <name val="Calibri"/>
      <family val="2"/>
      <scheme val="minor"/>
    </font>
    <font>
      <u/>
      <sz val="11"/>
      <color theme="10"/>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rgb="FFD9E1F2"/>
        <bgColor indexed="64"/>
      </patternFill>
    </fill>
    <fill>
      <patternFill patternType="solid">
        <fgColor rgb="FFFFFFFF"/>
        <bgColor indexed="64"/>
      </patternFill>
    </fill>
    <fill>
      <patternFill patternType="solid">
        <fgColor theme="3" tint="0.59999389629810485"/>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4" fillId="5" borderId="0" applyNumberFormat="0" applyBorder="0" applyAlignment="0" applyProtection="0"/>
    <xf numFmtId="0" fontId="24" fillId="0" borderId="0" applyNumberFormat="0" applyFill="0" applyBorder="0" applyAlignment="0" applyProtection="0"/>
  </cellStyleXfs>
  <cellXfs count="257">
    <xf numFmtId="0" fontId="0" fillId="0" borderId="0" xfId="0"/>
    <xf numFmtId="0" fontId="10" fillId="0" borderId="0" xfId="0" applyFont="1" applyAlignment="1">
      <alignment horizontal="justify" vertical="center"/>
    </xf>
    <xf numFmtId="0" fontId="10" fillId="0" borderId="0" xfId="0" applyFont="1" applyAlignment="1">
      <alignment horizontal="center" vertical="center"/>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justify" vertical="center"/>
    </xf>
    <xf numFmtId="0" fontId="7" fillId="0" borderId="0" xfId="0" applyFont="1"/>
    <xf numFmtId="0" fontId="6" fillId="0" borderId="10" xfId="0" applyFont="1" applyFill="1" applyBorder="1" applyAlignment="1">
      <alignment horizontal="justify" vertical="center" wrapText="1"/>
    </xf>
    <xf numFmtId="0" fontId="7" fillId="0" borderId="0" xfId="0" applyFont="1" applyAlignment="1">
      <alignment vertical="center"/>
    </xf>
    <xf numFmtId="0" fontId="6" fillId="0" borderId="10" xfId="0" applyFont="1" applyBorder="1" applyAlignment="1">
      <alignment horizontal="justify" vertical="center" wrapText="1"/>
    </xf>
    <xf numFmtId="0" fontId="7"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pplyAlignment="1">
      <alignment horizontal="left"/>
    </xf>
    <xf numFmtId="0" fontId="6" fillId="4" borderId="10" xfId="0" applyFont="1" applyFill="1" applyBorder="1" applyAlignment="1">
      <alignment horizontal="justify" vertical="center"/>
    </xf>
    <xf numFmtId="0" fontId="8" fillId="0" borderId="10" xfId="0" applyFont="1" applyBorder="1" applyAlignment="1">
      <alignment horizontal="justify" vertical="center" wrapText="1"/>
    </xf>
    <xf numFmtId="14" fontId="8" fillId="0" borderId="10" xfId="0" applyNumberFormat="1" applyFont="1" applyBorder="1" applyAlignment="1">
      <alignment horizontal="justify"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4" borderId="0" xfId="0" applyFont="1" applyFill="1" applyAlignment="1">
      <alignment horizontal="justify"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5" fillId="0" borderId="0" xfId="0" applyFont="1" applyAlignment="1"/>
    <xf numFmtId="0" fontId="5" fillId="0" borderId="0" xfId="0" applyFont="1"/>
    <xf numFmtId="14" fontId="5" fillId="0" borderId="0" xfId="0" applyNumberFormat="1" applyFont="1"/>
    <xf numFmtId="9" fontId="5" fillId="0" borderId="0" xfId="3" applyFont="1"/>
    <xf numFmtId="0" fontId="5" fillId="0" borderId="0" xfId="0" applyFont="1" applyAlignment="1">
      <alignment vertical="center"/>
    </xf>
    <xf numFmtId="9" fontId="8" fillId="0" borderId="10" xfId="0" applyNumberFormat="1" applyFont="1" applyBorder="1" applyAlignment="1">
      <alignment horizontal="center" vertical="center" wrapText="1"/>
    </xf>
    <xf numFmtId="0" fontId="18" fillId="9" borderId="0" xfId="0" applyFont="1" applyFill="1" applyBorder="1" applyAlignment="1">
      <alignment horizontal="center" vertical="center" textRotation="90" wrapText="1"/>
    </xf>
    <xf numFmtId="0" fontId="18" fillId="9" borderId="5" xfId="0" applyFont="1" applyFill="1" applyBorder="1" applyAlignment="1">
      <alignment horizontal="center" vertical="center" textRotation="90" wrapText="1"/>
    </xf>
    <xf numFmtId="0" fontId="18" fillId="9" borderId="6" xfId="0" applyFont="1" applyFill="1" applyBorder="1" applyAlignment="1">
      <alignment horizontal="center" vertical="center" textRotation="90" wrapText="1"/>
    </xf>
    <xf numFmtId="0" fontId="18" fillId="9" borderId="6" xfId="0" applyFont="1" applyFill="1" applyBorder="1" applyAlignment="1">
      <alignment horizontal="center" vertical="center" textRotation="90"/>
    </xf>
    <xf numFmtId="0" fontId="18" fillId="9" borderId="0" xfId="0" applyFont="1" applyFill="1" applyBorder="1" applyAlignment="1">
      <alignment horizontal="center" vertical="center" textRotation="90"/>
    </xf>
    <xf numFmtId="0" fontId="18" fillId="9" borderId="5" xfId="0" applyFont="1" applyFill="1" applyBorder="1" applyAlignment="1">
      <alignment horizontal="center" vertical="center" textRotation="90"/>
    </xf>
    <xf numFmtId="0" fontId="6" fillId="0" borderId="10" xfId="0" applyFont="1" applyBorder="1" applyAlignment="1">
      <alignment horizontal="center" vertical="center" wrapText="1"/>
    </xf>
    <xf numFmtId="0" fontId="5" fillId="8" borderId="10" xfId="0" applyFont="1" applyFill="1" applyBorder="1" applyAlignment="1">
      <alignment vertical="center" wrapText="1"/>
    </xf>
    <xf numFmtId="0" fontId="0" fillId="0" borderId="0" xfId="0" applyAlignment="1">
      <alignment horizontal="center"/>
    </xf>
    <xf numFmtId="0" fontId="19" fillId="4" borderId="11" xfId="0" applyFont="1" applyFill="1" applyBorder="1" applyAlignment="1">
      <alignment horizontal="center" vertical="center"/>
    </xf>
    <xf numFmtId="0" fontId="6" fillId="6" borderId="10"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5" fillId="8" borderId="10" xfId="0" applyFont="1" applyFill="1" applyBorder="1" applyAlignment="1">
      <alignment vertical="center" wrapText="1"/>
    </xf>
    <xf numFmtId="0" fontId="15" fillId="8" borderId="10" xfId="0" applyFont="1" applyFill="1" applyBorder="1" applyAlignment="1">
      <alignment horizontal="center" vertical="center" wrapText="1"/>
    </xf>
    <xf numFmtId="0" fontId="15" fillId="8" borderId="10" xfId="0" applyFont="1" applyFill="1" applyBorder="1" applyAlignment="1">
      <alignment horizontal="justify" vertical="center" wrapText="1"/>
    </xf>
    <xf numFmtId="14" fontId="15" fillId="8" borderId="10" xfId="0" applyNumberFormat="1" applyFont="1" applyFill="1" applyBorder="1" applyAlignment="1">
      <alignment horizontal="center" vertical="center" wrapText="1"/>
    </xf>
    <xf numFmtId="0" fontId="14" fillId="8" borderId="10"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6" fillId="8" borderId="10" xfId="0" applyFont="1" applyFill="1" applyBorder="1" applyAlignment="1">
      <alignment horizontal="justify" vertical="center" wrapText="1"/>
    </xf>
    <xf numFmtId="0" fontId="14" fillId="8" borderId="10" xfId="0" applyFont="1" applyFill="1" applyBorder="1" applyAlignment="1">
      <alignment horizontal="left" vertical="center" wrapText="1"/>
    </xf>
    <xf numFmtId="9" fontId="15" fillId="8" borderId="10"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10" xfId="0" applyFont="1" applyBorder="1" applyAlignment="1">
      <alignment horizontal="justify" vertical="center" wrapText="1"/>
    </xf>
    <xf numFmtId="9" fontId="5" fillId="0" borderId="10" xfId="3" applyFont="1" applyFill="1" applyBorder="1" applyAlignment="1">
      <alignment horizontal="center" vertical="center" wrapText="1"/>
    </xf>
    <xf numFmtId="0" fontId="5" fillId="0" borderId="10" xfId="2" applyFont="1" applyFill="1" applyBorder="1" applyAlignment="1">
      <alignment horizontal="justify" vertical="center" wrapText="1"/>
    </xf>
    <xf numFmtId="9" fontId="6" fillId="6" borderId="10" xfId="3" applyFont="1" applyFill="1" applyBorder="1" applyAlignment="1">
      <alignment horizontal="center" vertical="center" wrapText="1"/>
    </xf>
    <xf numFmtId="0" fontId="5" fillId="4" borderId="10" xfId="0" applyFont="1" applyFill="1" applyBorder="1" applyAlignment="1">
      <alignment horizontal="justify" vertical="center" wrapText="1"/>
    </xf>
    <xf numFmtId="0" fontId="5" fillId="4" borderId="10" xfId="1" applyFont="1" applyFill="1" applyBorder="1" applyAlignment="1">
      <alignment horizontal="justify" vertical="center" wrapText="1"/>
    </xf>
    <xf numFmtId="14" fontId="5" fillId="4" borderId="10" xfId="0" applyNumberFormat="1" applyFont="1" applyFill="1" applyBorder="1" applyAlignment="1">
      <alignment horizontal="justify" vertical="center" wrapText="1"/>
    </xf>
    <xf numFmtId="0" fontId="6" fillId="0" borderId="10" xfId="0" applyFont="1" applyFill="1" applyBorder="1" applyAlignment="1">
      <alignment horizontal="justify" vertical="center"/>
    </xf>
    <xf numFmtId="0" fontId="5" fillId="0" borderId="10" xfId="1" applyFont="1" applyFill="1" applyBorder="1" applyAlignment="1">
      <alignment horizontal="justify" vertical="center" wrapText="1"/>
    </xf>
    <xf numFmtId="0" fontId="5" fillId="0" borderId="10" xfId="4" applyFont="1" applyFill="1" applyBorder="1" applyAlignment="1">
      <alignment horizontal="justify" vertical="center" wrapText="1"/>
    </xf>
    <xf numFmtId="14" fontId="5" fillId="0" borderId="10" xfId="0" applyNumberFormat="1" applyFont="1" applyFill="1" applyBorder="1" applyAlignment="1">
      <alignment horizontal="justify" vertical="center" wrapText="1"/>
    </xf>
    <xf numFmtId="9" fontId="5" fillId="0" borderId="10" xfId="3" applyFont="1" applyFill="1" applyBorder="1" applyAlignment="1">
      <alignment horizontal="justify" vertical="center" wrapText="1"/>
    </xf>
    <xf numFmtId="0" fontId="5" fillId="0" borderId="10" xfId="0" applyFont="1" applyFill="1" applyBorder="1" applyAlignment="1">
      <alignment horizontal="center" vertical="center" wrapText="1"/>
    </xf>
    <xf numFmtId="0" fontId="19" fillId="0" borderId="10" xfId="1" applyFont="1" applyFill="1" applyBorder="1" applyAlignment="1">
      <alignment vertical="center" wrapText="1"/>
    </xf>
    <xf numFmtId="0" fontId="15" fillId="8" borderId="7" xfId="0" applyFont="1" applyFill="1" applyBorder="1" applyAlignment="1">
      <alignment vertical="center" wrapText="1"/>
    </xf>
    <xf numFmtId="0" fontId="14" fillId="8" borderId="7" xfId="0" applyFont="1" applyFill="1" applyBorder="1" applyAlignment="1">
      <alignment vertical="center" wrapText="1"/>
    </xf>
    <xf numFmtId="0" fontId="14" fillId="8" borderId="10" xfId="0" applyFont="1" applyFill="1" applyBorder="1" applyAlignment="1">
      <alignment horizontal="center" vertical="center" wrapText="1"/>
    </xf>
    <xf numFmtId="14" fontId="5" fillId="0" borderId="10" xfId="0" applyNumberFormat="1" applyFont="1" applyBorder="1" applyAlignment="1">
      <alignment horizontal="justify" vertical="center" wrapText="1"/>
    </xf>
    <xf numFmtId="0" fontId="5" fillId="4" borderId="10" xfId="4" applyFont="1" applyFill="1" applyBorder="1" applyAlignment="1">
      <alignment horizontal="justify" vertical="center" wrapText="1"/>
    </xf>
    <xf numFmtId="0" fontId="5" fillId="0" borderId="10" xfId="0" applyFont="1" applyBorder="1" applyAlignment="1">
      <alignment vertical="center" wrapText="1"/>
    </xf>
    <xf numFmtId="0" fontId="5" fillId="0" borderId="10" xfId="0" applyFont="1" applyFill="1" applyBorder="1" applyAlignment="1">
      <alignment vertical="center" wrapText="1"/>
    </xf>
    <xf numFmtId="0" fontId="22" fillId="0" borderId="10" xfId="0" applyFont="1" applyBorder="1" applyAlignment="1">
      <alignment horizontal="justify" vertical="center" wrapText="1"/>
    </xf>
    <xf numFmtId="0" fontId="5" fillId="0" borderId="10" xfId="4" applyFont="1" applyFill="1" applyBorder="1" applyAlignment="1">
      <alignment vertical="center" wrapText="1"/>
    </xf>
    <xf numFmtId="0" fontId="6" fillId="0" borderId="10" xfId="0" applyFont="1" applyBorder="1" applyAlignment="1">
      <alignment vertical="center" wrapText="1"/>
    </xf>
    <xf numFmtId="0" fontId="6" fillId="0" borderId="10" xfId="0" applyFont="1" applyFill="1" applyBorder="1" applyAlignment="1">
      <alignment vertical="center" wrapText="1"/>
    </xf>
    <xf numFmtId="0" fontId="23" fillId="6" borderId="10" xfId="0" applyFont="1" applyFill="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19" fillId="4" borderId="10" xfId="0" applyFont="1" applyFill="1" applyBorder="1" applyAlignment="1">
      <alignment vertical="center" wrapText="1"/>
    </xf>
    <xf numFmtId="0" fontId="19" fillId="4" borderId="10" xfId="0" applyFont="1" applyFill="1" applyBorder="1" applyAlignment="1">
      <alignment horizontal="center" vertical="center" wrapText="1"/>
    </xf>
    <xf numFmtId="0" fontId="19" fillId="4" borderId="10" xfId="0" applyFont="1" applyFill="1" applyBorder="1" applyAlignment="1">
      <alignment vertical="center" textRotation="90" wrapText="1"/>
    </xf>
    <xf numFmtId="0" fontId="19" fillId="4" borderId="10" xfId="0" applyFont="1" applyFill="1" applyBorder="1" applyAlignment="1">
      <alignment vertical="center"/>
    </xf>
    <xf numFmtId="0" fontId="19" fillId="4" borderId="10" xfId="0" applyFont="1" applyFill="1" applyBorder="1" applyAlignment="1">
      <alignment horizontal="justify" vertical="center" wrapText="1"/>
    </xf>
    <xf numFmtId="0" fontId="19" fillId="0" borderId="10" xfId="0" applyFont="1" applyFill="1" applyBorder="1" applyAlignment="1">
      <alignment horizontal="center" vertical="center" wrapText="1"/>
    </xf>
    <xf numFmtId="0" fontId="19" fillId="4" borderId="10" xfId="0" applyFont="1" applyFill="1" applyBorder="1" applyAlignment="1">
      <alignment horizontal="center" wrapText="1"/>
    </xf>
    <xf numFmtId="0" fontId="19" fillId="4" borderId="10" xfId="0" applyFont="1" applyFill="1" applyBorder="1" applyAlignment="1">
      <alignment horizontal="justify" vertical="center"/>
    </xf>
    <xf numFmtId="0" fontId="19" fillId="0" borderId="10" xfId="0" applyFont="1" applyFill="1" applyBorder="1" applyAlignment="1">
      <alignment vertical="center" wrapText="1"/>
    </xf>
    <xf numFmtId="0" fontId="19" fillId="0" borderId="10" xfId="0" applyFont="1" applyBorder="1" applyAlignment="1">
      <alignment vertical="center" wrapText="1"/>
    </xf>
    <xf numFmtId="0" fontId="19" fillId="4" borderId="10" xfId="0" applyFont="1" applyFill="1" applyBorder="1" applyAlignment="1">
      <alignment wrapText="1"/>
    </xf>
    <xf numFmtId="0" fontId="18" fillId="4" borderId="10" xfId="0" applyFont="1" applyFill="1" applyBorder="1" applyAlignment="1">
      <alignment horizontal="center" vertical="center" wrapText="1"/>
    </xf>
    <xf numFmtId="0" fontId="19" fillId="4" borderId="10" xfId="0" applyFont="1" applyFill="1" applyBorder="1" applyAlignment="1">
      <alignment horizontal="center" vertical="center"/>
    </xf>
    <xf numFmtId="0" fontId="19" fillId="4" borderId="10" xfId="0" applyFont="1" applyFill="1" applyBorder="1" applyAlignment="1">
      <alignment horizontal="center" vertical="center" textRotation="90"/>
    </xf>
    <xf numFmtId="9" fontId="19" fillId="4" borderId="10" xfId="3" applyFont="1" applyFill="1" applyBorder="1" applyAlignment="1">
      <alignment horizontal="center" vertical="center"/>
    </xf>
    <xf numFmtId="14" fontId="19" fillId="4" borderId="10" xfId="0" applyNumberFormat="1" applyFont="1" applyFill="1" applyBorder="1" applyAlignment="1">
      <alignment horizontal="center" vertical="center" wrapText="1"/>
    </xf>
    <xf numFmtId="0" fontId="19" fillId="4" borderId="10" xfId="0" applyFont="1" applyFill="1" applyBorder="1" applyAlignment="1">
      <alignment horizontal="left" vertical="center" wrapText="1"/>
    </xf>
    <xf numFmtId="0" fontId="5" fillId="4" borderId="10" xfId="0" applyFont="1" applyFill="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justify" vertical="center" wrapText="1"/>
    </xf>
    <xf numFmtId="9" fontId="5" fillId="0" borderId="10" xfId="3" applyFont="1" applyBorder="1" applyAlignment="1">
      <alignment horizontal="center" vertical="center"/>
    </xf>
    <xf numFmtId="9" fontId="8" fillId="0" borderId="10" xfId="3" applyFont="1" applyBorder="1" applyAlignment="1">
      <alignment horizontal="center" vertical="center"/>
    </xf>
    <xf numFmtId="14" fontId="8" fillId="0" borderId="0" xfId="0" applyNumberFormat="1" applyFont="1" applyBorder="1" applyAlignment="1">
      <alignment vertical="center" wrapText="1"/>
    </xf>
    <xf numFmtId="0" fontId="5" fillId="4" borderId="10" xfId="5" applyFont="1" applyFill="1" applyBorder="1" applyAlignment="1">
      <alignment horizontal="justify" vertical="center" wrapText="1"/>
    </xf>
    <xf numFmtId="0" fontId="15" fillId="8" borderId="10" xfId="0" applyFont="1" applyFill="1" applyBorder="1" applyAlignment="1">
      <alignment horizontal="justify" vertical="center" wrapText="1"/>
    </xf>
    <xf numFmtId="0" fontId="19"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justify" vertical="center" wrapText="1"/>
    </xf>
    <xf numFmtId="0" fontId="19" fillId="0" borderId="10" xfId="0" applyFont="1" applyFill="1" applyBorder="1" applyAlignment="1">
      <alignment horizontal="center" vertical="center" wrapText="1"/>
    </xf>
    <xf numFmtId="0" fontId="19" fillId="4" borderId="10" xfId="0" applyFont="1" applyFill="1" applyBorder="1" applyAlignment="1">
      <alignment vertical="center" wrapText="1"/>
    </xf>
    <xf numFmtId="0" fontId="19" fillId="4" borderId="10" xfId="0" applyFont="1" applyFill="1" applyBorder="1" applyAlignment="1">
      <alignment horizontal="justify" vertical="center" wrapText="1"/>
    </xf>
    <xf numFmtId="9" fontId="5" fillId="4" borderId="10" xfId="3" applyFont="1" applyFill="1" applyBorder="1" applyAlignment="1">
      <alignment horizontal="center" vertical="center" wrapText="1"/>
    </xf>
    <xf numFmtId="9" fontId="8" fillId="0" borderId="10" xfId="3" applyFont="1" applyBorder="1" applyAlignment="1">
      <alignment horizontal="center" vertical="center" wrapText="1"/>
    </xf>
    <xf numFmtId="14" fontId="5" fillId="0" borderId="10" xfId="0" applyNumberFormat="1" applyFont="1" applyFill="1" applyBorder="1" applyAlignment="1">
      <alignment horizontal="center" vertical="center" wrapText="1"/>
    </xf>
    <xf numFmtId="14" fontId="5" fillId="0" borderId="10" xfId="5" applyNumberFormat="1" applyFont="1" applyBorder="1" applyAlignment="1">
      <alignment horizontal="left" vertical="center" wrapText="1"/>
    </xf>
    <xf numFmtId="14" fontId="5" fillId="0" borderId="10" xfId="0" applyNumberFormat="1" applyFont="1" applyBorder="1" applyAlignment="1">
      <alignment horizontal="justify" vertical="center"/>
    </xf>
    <xf numFmtId="14" fontId="5" fillId="0" borderId="10" xfId="0" applyNumberFormat="1" applyFont="1" applyFill="1" applyBorder="1" applyAlignment="1">
      <alignment horizontal="justify" vertical="center"/>
    </xf>
    <xf numFmtId="9" fontId="5" fillId="0" borderId="10" xfId="0" applyNumberFormat="1" applyFont="1" applyBorder="1" applyAlignment="1">
      <alignment horizontal="center" vertical="center" wrapText="1"/>
    </xf>
    <xf numFmtId="9" fontId="5" fillId="0" borderId="10" xfId="0" applyNumberFormat="1" applyFont="1" applyBorder="1" applyAlignment="1">
      <alignment horizontal="center" vertical="center"/>
    </xf>
    <xf numFmtId="0" fontId="5" fillId="0" borderId="10" xfId="0" applyFont="1" applyBorder="1" applyAlignment="1">
      <alignment horizontal="justify" vertical="center"/>
    </xf>
    <xf numFmtId="14" fontId="5" fillId="0" borderId="1" xfId="0" applyNumberFormat="1" applyFont="1" applyBorder="1" applyAlignment="1">
      <alignment horizontal="center" vertical="center"/>
    </xf>
    <xf numFmtId="9" fontId="5" fillId="0" borderId="10" xfId="0" applyNumberFormat="1" applyFont="1" applyFill="1" applyBorder="1" applyAlignment="1">
      <alignment horizontal="center" vertical="center"/>
    </xf>
    <xf numFmtId="0" fontId="5" fillId="0" borderId="10" xfId="0" applyFont="1" applyBorder="1" applyAlignment="1">
      <alignment horizontal="justify" vertical="center" wrapText="1"/>
    </xf>
    <xf numFmtId="0" fontId="19" fillId="4" borderId="10" xfId="0" applyFont="1" applyFill="1" applyBorder="1" applyAlignment="1">
      <alignment horizontal="center" vertical="center" wrapText="1"/>
    </xf>
    <xf numFmtId="0" fontId="19" fillId="4" borderId="10" xfId="0" applyFont="1" applyFill="1" applyBorder="1" applyAlignment="1">
      <alignment vertical="center" wrapText="1"/>
    </xf>
    <xf numFmtId="9" fontId="19" fillId="4" borderId="10" xfId="3" applyFont="1" applyFill="1" applyBorder="1" applyAlignment="1">
      <alignment horizontal="center" vertical="center" wrapText="1"/>
    </xf>
    <xf numFmtId="9" fontId="5" fillId="0" borderId="10" xfId="3" applyFont="1" applyBorder="1" applyAlignment="1">
      <alignment horizontal="center" vertical="center" wrapText="1"/>
    </xf>
    <xf numFmtId="0" fontId="19" fillId="4" borderId="10" xfId="0" applyFont="1" applyFill="1" applyBorder="1" applyAlignment="1">
      <alignment horizontal="justify" vertical="center"/>
    </xf>
    <xf numFmtId="0" fontId="19" fillId="0" borderId="10" xfId="0" applyFont="1" applyFill="1" applyBorder="1" applyAlignment="1">
      <alignment horizontal="justify" vertical="center" wrapText="1"/>
    </xf>
    <xf numFmtId="0" fontId="6" fillId="6" borderId="10"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9" fontId="5" fillId="0" borderId="7"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15" xfId="0" applyNumberFormat="1" applyFont="1" applyBorder="1" applyAlignment="1">
      <alignment horizontal="center"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12" fillId="6" borderId="10" xfId="0" applyFont="1" applyFill="1" applyBorder="1" applyAlignment="1">
      <alignment horizontal="center" vertical="center"/>
    </xf>
    <xf numFmtId="0" fontId="6" fillId="4" borderId="10" xfId="0" applyFont="1" applyFill="1" applyBorder="1" applyAlignment="1">
      <alignment horizontal="justify" vertical="center" wrapText="1"/>
    </xf>
    <xf numFmtId="0" fontId="5" fillId="0" borderId="10" xfId="0" applyFont="1" applyFill="1" applyBorder="1" applyAlignment="1">
      <alignment horizontal="left" vertical="center" wrapText="1"/>
    </xf>
    <xf numFmtId="0" fontId="6" fillId="0" borderId="10" xfId="0" applyFont="1" applyFill="1" applyBorder="1" applyAlignment="1">
      <alignment vertical="center"/>
    </xf>
    <xf numFmtId="0" fontId="6" fillId="0" borderId="10" xfId="0" applyFont="1" applyFill="1" applyBorder="1" applyAlignment="1">
      <alignment horizontal="center" vertical="center" wrapText="1"/>
    </xf>
    <xf numFmtId="0" fontId="6" fillId="6" borderId="10" xfId="0" applyFont="1" applyFill="1" applyBorder="1" applyAlignment="1">
      <alignment horizontal="center" vertical="center"/>
    </xf>
    <xf numFmtId="14" fontId="6" fillId="6" borderId="10" xfId="0" applyNumberFormat="1" applyFont="1" applyFill="1" applyBorder="1" applyAlignment="1">
      <alignment horizontal="center" vertical="center" wrapText="1"/>
    </xf>
    <xf numFmtId="0" fontId="15" fillId="8" borderId="10" xfId="0" applyFont="1" applyFill="1" applyBorder="1" applyAlignment="1">
      <alignment horizontal="justify" vertical="center" wrapText="1"/>
    </xf>
    <xf numFmtId="0" fontId="14" fillId="7" borderId="10" xfId="0" applyFont="1" applyFill="1" applyBorder="1" applyAlignment="1">
      <alignment horizontal="center" vertical="center"/>
    </xf>
    <xf numFmtId="0" fontId="14" fillId="8" borderId="10" xfId="0" applyFont="1" applyFill="1" applyBorder="1" applyAlignment="1">
      <alignment horizontal="center" vertical="center" wrapText="1"/>
    </xf>
    <xf numFmtId="0" fontId="14" fillId="8" borderId="10" xfId="0" applyFont="1" applyFill="1" applyBorder="1" applyAlignment="1">
      <alignment horizontal="left" vertical="center" wrapText="1"/>
    </xf>
    <xf numFmtId="0" fontId="14" fillId="7"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5" fillId="8" borderId="1" xfId="0" applyFont="1" applyFill="1" applyBorder="1" applyAlignment="1">
      <alignment horizontal="justify" vertical="center" wrapText="1"/>
    </xf>
    <xf numFmtId="0" fontId="15" fillId="8" borderId="3" xfId="0" applyFont="1" applyFill="1" applyBorder="1" applyAlignment="1">
      <alignment horizontal="justify" vertical="center" wrapText="1"/>
    </xf>
    <xf numFmtId="0" fontId="12" fillId="6" borderId="4" xfId="0" applyFont="1" applyFill="1" applyBorder="1" applyAlignment="1">
      <alignment horizontal="center" vertical="center"/>
    </xf>
    <xf numFmtId="0" fontId="12" fillId="6" borderId="11" xfId="0" applyFont="1" applyFill="1" applyBorder="1" applyAlignment="1">
      <alignment horizontal="center" vertical="center"/>
    </xf>
    <xf numFmtId="0" fontId="21" fillId="7" borderId="10" xfId="0" applyFont="1" applyFill="1" applyBorder="1" applyAlignment="1">
      <alignment horizontal="center" vertical="center"/>
    </xf>
    <xf numFmtId="0" fontId="5" fillId="0" borderId="10" xfId="0" applyFont="1" applyBorder="1" applyAlignment="1">
      <alignment horizontal="justify" vertical="center" wrapText="1"/>
    </xf>
    <xf numFmtId="0" fontId="6" fillId="0" borderId="10" xfId="0" applyFont="1" applyBorder="1" applyAlignment="1">
      <alignment horizontal="justify" vertical="center" wrapText="1"/>
    </xf>
    <xf numFmtId="0" fontId="5" fillId="0" borderId="10" xfId="2" applyFont="1" applyFill="1" applyBorder="1" applyAlignment="1">
      <alignment horizontal="justify" vertical="center" wrapText="1"/>
    </xf>
    <xf numFmtId="14" fontId="5" fillId="0" borderId="7" xfId="0" applyNumberFormat="1" applyFont="1" applyFill="1" applyBorder="1" applyAlignment="1">
      <alignment horizontal="left" vertical="center" wrapText="1"/>
    </xf>
    <xf numFmtId="14" fontId="5" fillId="0" borderId="5" xfId="0" applyNumberFormat="1" applyFont="1" applyFill="1" applyBorder="1" applyAlignment="1">
      <alignment horizontal="left" vertical="center" wrapText="1"/>
    </xf>
    <xf numFmtId="14" fontId="5" fillId="0" borderId="15" xfId="0" applyNumberFormat="1" applyFont="1" applyFill="1" applyBorder="1" applyAlignment="1">
      <alignment horizontal="left" vertical="center" wrapText="1"/>
    </xf>
    <xf numFmtId="14" fontId="5" fillId="0" borderId="7"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15" xfId="0" applyNumberFormat="1" applyFont="1" applyFill="1" applyBorder="1" applyAlignment="1">
      <alignment horizontal="center" vertical="center" wrapText="1"/>
    </xf>
    <xf numFmtId="14" fontId="5" fillId="0" borderId="10" xfId="0" applyNumberFormat="1" applyFont="1" applyBorder="1" applyAlignment="1">
      <alignment horizontal="justify" vertical="center" wrapText="1"/>
    </xf>
    <xf numFmtId="0" fontId="19" fillId="4" borderId="9" xfId="0" applyFont="1" applyFill="1" applyBorder="1" applyAlignment="1">
      <alignment horizontal="justify" vertical="center" wrapText="1"/>
    </xf>
    <xf numFmtId="0" fontId="19" fillId="4" borderId="6" xfId="0" applyFont="1" applyFill="1" applyBorder="1" applyAlignment="1">
      <alignment horizontal="justify" vertical="center" wrapText="1"/>
    </xf>
    <xf numFmtId="0" fontId="19" fillId="4" borderId="16" xfId="0" applyFont="1" applyFill="1" applyBorder="1" applyAlignment="1">
      <alignment horizontal="justify" vertical="center" wrapText="1"/>
    </xf>
    <xf numFmtId="9" fontId="19" fillId="4" borderId="7" xfId="3" applyFont="1" applyFill="1" applyBorder="1" applyAlignment="1">
      <alignment horizontal="center" vertical="center"/>
    </xf>
    <xf numFmtId="9" fontId="19" fillId="4" borderId="5" xfId="3" applyFont="1" applyFill="1" applyBorder="1" applyAlignment="1">
      <alignment horizontal="center" vertical="center"/>
    </xf>
    <xf numFmtId="9" fontId="19" fillId="4" borderId="15" xfId="3" applyFont="1" applyFill="1" applyBorder="1" applyAlignment="1">
      <alignment horizontal="center" vertical="center"/>
    </xf>
    <xf numFmtId="0" fontId="19" fillId="0" borderId="10" xfId="0" applyFont="1" applyFill="1" applyBorder="1" applyAlignment="1">
      <alignment horizontal="justify" vertical="center" wrapText="1"/>
    </xf>
    <xf numFmtId="0" fontId="19" fillId="4" borderId="10" xfId="0" applyFont="1" applyFill="1" applyBorder="1" applyAlignment="1">
      <alignment horizontal="center" vertical="center" wrapText="1"/>
    </xf>
    <xf numFmtId="0" fontId="19" fillId="4" borderId="10" xfId="0" applyFont="1" applyFill="1" applyBorder="1" applyAlignment="1">
      <alignment horizontal="center" vertical="center" textRotation="90" wrapText="1"/>
    </xf>
    <xf numFmtId="0" fontId="19" fillId="0" borderId="10" xfId="0" applyFont="1" applyFill="1" applyBorder="1" applyAlignment="1">
      <alignment horizontal="center" vertical="center" wrapText="1"/>
    </xf>
    <xf numFmtId="0" fontId="19" fillId="4" borderId="10" xfId="0" applyFont="1" applyFill="1" applyBorder="1" applyAlignment="1">
      <alignment horizontal="center" vertical="center"/>
    </xf>
    <xf numFmtId="0" fontId="19" fillId="0" borderId="10" xfId="0" applyFont="1" applyBorder="1" applyAlignment="1">
      <alignment horizontal="center" wrapText="1"/>
    </xf>
    <xf numFmtId="0" fontId="18" fillId="4"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4" borderId="10" xfId="0" applyFont="1" applyFill="1" applyBorder="1" applyAlignment="1">
      <alignment horizontal="left" vertical="center" wrapText="1"/>
    </xf>
    <xf numFmtId="0" fontId="19" fillId="4" borderId="10" xfId="0" applyFont="1" applyFill="1" applyBorder="1" applyAlignment="1">
      <alignment horizontal="center" vertical="center" textRotation="90"/>
    </xf>
    <xf numFmtId="0" fontId="19" fillId="4" borderId="1" xfId="0" applyFont="1" applyFill="1" applyBorder="1" applyAlignment="1">
      <alignment horizontal="center" vertical="center" wrapText="1"/>
    </xf>
    <xf numFmtId="9" fontId="19" fillId="4" borderId="10" xfId="3" applyFont="1" applyFill="1" applyBorder="1" applyAlignment="1">
      <alignment horizontal="center" vertical="center"/>
    </xf>
    <xf numFmtId="0" fontId="19" fillId="4" borderId="10" xfId="0" applyFont="1" applyFill="1" applyBorder="1" applyAlignment="1">
      <alignment horizontal="justify" vertical="center" wrapText="1"/>
    </xf>
    <xf numFmtId="0" fontId="19" fillId="0" borderId="7" xfId="0" applyFont="1" applyFill="1" applyBorder="1" applyAlignment="1">
      <alignment horizontal="justify" vertical="center" wrapText="1"/>
    </xf>
    <xf numFmtId="0" fontId="19" fillId="0" borderId="15" xfId="0" applyFont="1" applyFill="1" applyBorder="1" applyAlignment="1">
      <alignment horizontal="justify" vertical="center" wrapText="1"/>
    </xf>
    <xf numFmtId="0" fontId="19" fillId="0" borderId="7" xfId="0" applyFont="1" applyFill="1" applyBorder="1" applyAlignment="1">
      <alignment horizontal="center" vertical="center" wrapText="1"/>
    </xf>
    <xf numFmtId="0" fontId="19" fillId="0" borderId="15" xfId="0" applyFont="1" applyFill="1" applyBorder="1" applyAlignment="1">
      <alignment horizontal="center" vertical="center" wrapText="1"/>
    </xf>
    <xf numFmtId="9" fontId="19" fillId="0" borderId="10"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0" xfId="0" applyFont="1" applyFill="1" applyBorder="1" applyAlignment="1">
      <alignment horizontal="right" vertical="center" textRotation="90"/>
    </xf>
    <xf numFmtId="0" fontId="19" fillId="4" borderId="10" xfId="0" applyFont="1" applyFill="1" applyBorder="1" applyAlignment="1">
      <alignment vertical="center" wrapText="1"/>
    </xf>
    <xf numFmtId="0" fontId="19" fillId="4" borderId="10" xfId="0" applyFont="1" applyFill="1" applyBorder="1" applyAlignment="1">
      <alignment horizontal="justify" vertical="center"/>
    </xf>
    <xf numFmtId="0" fontId="0" fillId="0" borderId="7" xfId="0" applyBorder="1" applyAlignment="1">
      <alignment horizontal="center"/>
    </xf>
    <xf numFmtId="0" fontId="0" fillId="0" borderId="15" xfId="0" applyBorder="1" applyAlignment="1">
      <alignment horizontal="center"/>
    </xf>
    <xf numFmtId="9" fontId="19" fillId="4" borderId="10"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vertical="center"/>
    </xf>
    <xf numFmtId="0" fontId="18" fillId="0" borderId="11" xfId="0" applyFont="1" applyBorder="1" applyAlignment="1">
      <alignment horizontal="center" vertical="center"/>
    </xf>
    <xf numFmtId="9" fontId="16" fillId="0" borderId="2" xfId="3" applyFont="1" applyBorder="1" applyAlignment="1">
      <alignment horizontal="center"/>
    </xf>
    <xf numFmtId="9" fontId="16" fillId="0" borderId="3" xfId="3" applyFont="1" applyBorder="1" applyAlignment="1">
      <alignment horizontal="center"/>
    </xf>
    <xf numFmtId="0" fontId="18" fillId="9" borderId="9" xfId="0" applyFont="1" applyFill="1" applyBorder="1" applyAlignment="1">
      <alignment horizontal="center" vertical="center" textRotation="90"/>
    </xf>
    <xf numFmtId="0" fontId="18" fillId="9" borderId="6" xfId="0" applyFont="1" applyFill="1" applyBorder="1" applyAlignment="1">
      <alignment horizontal="center" vertical="center" textRotation="90"/>
    </xf>
    <xf numFmtId="0" fontId="18" fillId="9" borderId="7" xfId="0" applyFont="1" applyFill="1" applyBorder="1" applyAlignment="1">
      <alignment horizontal="center" vertical="center" textRotation="90"/>
    </xf>
    <xf numFmtId="0" fontId="18" fillId="9" borderId="5" xfId="0" applyFont="1" applyFill="1" applyBorder="1" applyAlignment="1">
      <alignment horizontal="center" vertical="center" textRotation="90"/>
    </xf>
    <xf numFmtId="0" fontId="18" fillId="9" borderId="8" xfId="0" applyFont="1" applyFill="1" applyBorder="1" applyAlignment="1">
      <alignment horizontal="center" vertical="center" textRotation="90"/>
    </xf>
    <xf numFmtId="0" fontId="18" fillId="9" borderId="12" xfId="0" applyFont="1" applyFill="1" applyBorder="1" applyAlignment="1">
      <alignment horizontal="center" vertical="center" textRotation="90"/>
    </xf>
    <xf numFmtId="9" fontId="16" fillId="9" borderId="7" xfId="3" applyFont="1" applyFill="1" applyBorder="1" applyAlignment="1">
      <alignment horizontal="center" vertical="center" wrapText="1"/>
    </xf>
    <xf numFmtId="9" fontId="16" fillId="9" borderId="5" xfId="3" applyFont="1" applyFill="1" applyBorder="1" applyAlignment="1">
      <alignment horizontal="center" vertical="center" wrapText="1"/>
    </xf>
    <xf numFmtId="0" fontId="16" fillId="9" borderId="10"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5" xfId="0" applyFont="1" applyFill="1" applyBorder="1" applyAlignment="1">
      <alignment horizontal="center" vertical="center"/>
    </xf>
    <xf numFmtId="0" fontId="18"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13" xfId="0" applyFont="1" applyBorder="1" applyAlignment="1">
      <alignment horizontal="center" vertical="center"/>
    </xf>
    <xf numFmtId="0" fontId="18" fillId="9" borderId="1"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9" fillId="4" borderId="10" xfId="0" applyFont="1" applyFill="1" applyBorder="1" applyAlignment="1">
      <alignment horizontal="left" wrapText="1"/>
    </xf>
    <xf numFmtId="0" fontId="20" fillId="4" borderId="10" xfId="0" applyFont="1" applyFill="1" applyBorder="1" applyAlignment="1">
      <alignment horizontal="left"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9" borderId="14" xfId="0" applyFont="1" applyFill="1" applyBorder="1" applyAlignment="1">
      <alignment horizontal="center" vertical="center"/>
    </xf>
    <xf numFmtId="0" fontId="18" fillId="9" borderId="2" xfId="0" applyFont="1" applyFill="1" applyBorder="1" applyAlignment="1">
      <alignment horizontal="center" vertical="center"/>
    </xf>
    <xf numFmtId="0" fontId="18" fillId="9" borderId="13" xfId="0" applyFont="1" applyFill="1" applyBorder="1" applyAlignment="1">
      <alignment horizontal="center" vertical="center"/>
    </xf>
    <xf numFmtId="0" fontId="19" fillId="4" borderId="10" xfId="0" applyFont="1" applyFill="1" applyBorder="1" applyAlignment="1">
      <alignment horizontal="right" vertical="center" textRotation="90" wrapText="1"/>
    </xf>
    <xf numFmtId="0" fontId="19" fillId="4" borderId="10" xfId="0" applyFont="1" applyFill="1" applyBorder="1" applyAlignment="1">
      <alignment horizontal="right" vertical="center" wrapText="1"/>
    </xf>
    <xf numFmtId="0" fontId="19" fillId="4" borderId="10" xfId="1" applyFont="1" applyFill="1" applyBorder="1" applyAlignment="1">
      <alignment horizontal="center" vertical="center" wrapText="1"/>
    </xf>
    <xf numFmtId="0" fontId="18" fillId="9" borderId="9" xfId="0" applyFont="1" applyFill="1" applyBorder="1" applyAlignment="1">
      <alignment horizontal="center" vertical="center" textRotation="90" wrapText="1"/>
    </xf>
    <xf numFmtId="0" fontId="18" fillId="9" borderId="6" xfId="0" applyFont="1" applyFill="1" applyBorder="1" applyAlignment="1">
      <alignment horizontal="center" vertical="center" textRotation="90" wrapText="1"/>
    </xf>
    <xf numFmtId="0" fontId="18" fillId="9" borderId="14" xfId="0" applyFont="1" applyFill="1" applyBorder="1" applyAlignment="1">
      <alignment horizontal="center" vertical="center" wrapText="1"/>
    </xf>
    <xf numFmtId="9" fontId="19" fillId="4" borderId="10" xfId="3" applyFont="1" applyFill="1" applyBorder="1" applyAlignment="1">
      <alignment horizontal="center" vertical="center" wrapText="1"/>
    </xf>
    <xf numFmtId="0" fontId="19" fillId="4" borderId="10" xfId="0" applyFont="1" applyFill="1" applyBorder="1" applyAlignment="1">
      <alignment horizontal="right" vertical="center"/>
    </xf>
    <xf numFmtId="9" fontId="19" fillId="4" borderId="10" xfId="3" applyFont="1" applyFill="1" applyBorder="1" applyAlignment="1">
      <alignment horizontal="justify" vertical="center" wrapText="1"/>
    </xf>
    <xf numFmtId="9" fontId="19" fillId="4" borderId="10" xfId="3" applyFont="1" applyFill="1" applyBorder="1" applyAlignment="1">
      <alignment horizontal="justify" vertical="center"/>
    </xf>
    <xf numFmtId="0" fontId="18" fillId="0" borderId="1" xfId="0" applyFont="1" applyBorder="1" applyAlignment="1">
      <alignment horizontal="center" vertical="center"/>
    </xf>
    <xf numFmtId="0" fontId="5" fillId="0" borderId="10" xfId="0" applyFont="1" applyBorder="1" applyAlignment="1">
      <alignment horizontal="center" vertical="center" wrapText="1"/>
    </xf>
    <xf numFmtId="0" fontId="15" fillId="4" borderId="10" xfId="0" applyFont="1" applyFill="1" applyBorder="1" applyAlignment="1">
      <alignment horizontal="justify" vertical="center" wrapText="1"/>
    </xf>
    <xf numFmtId="9" fontId="5" fillId="4" borderId="10" xfId="3" applyFont="1" applyFill="1" applyBorder="1" applyAlignment="1">
      <alignment horizontal="center" vertical="center"/>
    </xf>
    <xf numFmtId="9" fontId="5" fillId="0" borderId="5" xfId="3" applyFont="1" applyFill="1" applyBorder="1" applyAlignment="1">
      <alignment horizontal="center" vertical="center"/>
    </xf>
    <xf numFmtId="9" fontId="5" fillId="0" borderId="15" xfId="3" applyFont="1" applyFill="1" applyBorder="1" applyAlignment="1">
      <alignment horizontal="center" vertical="center"/>
    </xf>
    <xf numFmtId="9" fontId="5" fillId="0" borderId="7" xfId="3" applyFont="1" applyFill="1" applyBorder="1" applyAlignment="1">
      <alignment horizontal="center" vertical="center"/>
    </xf>
    <xf numFmtId="0" fontId="19" fillId="0" borderId="5" xfId="0" applyFont="1" applyFill="1" applyBorder="1" applyAlignment="1">
      <alignment horizontal="center" vertical="center" wrapText="1"/>
    </xf>
    <xf numFmtId="9" fontId="19" fillId="4" borderId="7" xfId="3" applyFont="1" applyFill="1" applyBorder="1" applyAlignment="1">
      <alignment horizontal="center" vertical="center" wrapText="1"/>
    </xf>
    <xf numFmtId="0" fontId="19" fillId="4" borderId="7"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15" xfId="0" applyFont="1" applyFill="1" applyBorder="1" applyAlignment="1">
      <alignment horizontal="left" vertical="center" wrapText="1"/>
    </xf>
    <xf numFmtId="9" fontId="19" fillId="0" borderId="10" xfId="3" applyFont="1" applyFill="1" applyBorder="1" applyAlignment="1">
      <alignment horizontal="center" vertical="center" wrapText="1"/>
    </xf>
  </cellXfs>
  <cellStyles count="6">
    <cellStyle name="Buena" xfId="1" builtinId="26"/>
    <cellStyle name="Hipervínculo" xfId="5" builtinId="8"/>
    <cellStyle name="Incorrecto" xfId="2" builtinId="27"/>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pageSetUpPr fitToPage="1"/>
  </sheetPr>
  <dimension ref="A1:I15"/>
  <sheetViews>
    <sheetView view="pageBreakPreview" zoomScale="130" zoomScaleNormal="100" zoomScaleSheetLayoutView="130" zoomScalePageLayoutView="84" workbookViewId="0">
      <pane ySplit="5" topLeftCell="A11" activePane="bottomLeft" state="frozen"/>
      <selection pane="bottomLeft" activeCell="G14" sqref="G14"/>
    </sheetView>
  </sheetViews>
  <sheetFormatPr baseColWidth="10" defaultColWidth="10.85546875" defaultRowHeight="15" x14ac:dyDescent="0.25"/>
  <cols>
    <col min="1" max="1" width="16.85546875" style="7" customWidth="1"/>
    <col min="2" max="2" width="6.5703125" style="7" customWidth="1"/>
    <col min="3" max="3" width="21.140625" style="7" customWidth="1"/>
    <col min="4" max="4" width="18.140625" style="7" customWidth="1"/>
    <col min="5" max="5" width="13.42578125" style="7" customWidth="1"/>
    <col min="6" max="6" width="10.85546875" style="11" customWidth="1"/>
    <col min="7" max="7" width="40.28515625" style="14" customWidth="1"/>
    <col min="8" max="8" width="6.85546875" style="7" customWidth="1"/>
    <col min="9" max="9" width="22.42578125" style="14" customWidth="1"/>
    <col min="10" max="16384" width="10.85546875" style="7"/>
  </cols>
  <sheetData>
    <row r="1" spans="1:9" ht="23.25" customHeight="1" thickBot="1" x14ac:dyDescent="0.3">
      <c r="A1" s="131" t="s">
        <v>217</v>
      </c>
      <c r="B1" s="131"/>
      <c r="C1" s="131"/>
      <c r="D1" s="131"/>
      <c r="E1" s="131"/>
      <c r="F1" s="131"/>
      <c r="G1" s="131"/>
      <c r="H1" s="131"/>
      <c r="I1" s="131"/>
    </row>
    <row r="2" spans="1:9" ht="24.75" customHeight="1" thickBot="1" x14ac:dyDescent="0.3">
      <c r="A2" s="131" t="s">
        <v>0</v>
      </c>
      <c r="B2" s="131"/>
      <c r="C2" s="131"/>
      <c r="D2" s="131"/>
      <c r="E2" s="131"/>
      <c r="F2" s="131"/>
      <c r="G2" s="131"/>
      <c r="H2" s="131"/>
      <c r="I2" s="131"/>
    </row>
    <row r="3" spans="1:9" ht="24.75" customHeight="1" thickBot="1" x14ac:dyDescent="0.3">
      <c r="A3" s="130" t="s">
        <v>1</v>
      </c>
      <c r="B3" s="130" t="s">
        <v>2</v>
      </c>
      <c r="C3" s="130"/>
      <c r="D3" s="130" t="s">
        <v>3</v>
      </c>
      <c r="E3" s="130" t="s">
        <v>4</v>
      </c>
      <c r="F3" s="130" t="s">
        <v>5</v>
      </c>
      <c r="G3" s="132" t="s">
        <v>84</v>
      </c>
      <c r="H3" s="132"/>
      <c r="I3" s="132"/>
    </row>
    <row r="4" spans="1:9" ht="15.75" customHeight="1" thickBot="1" x14ac:dyDescent="0.3">
      <c r="A4" s="130"/>
      <c r="B4" s="130"/>
      <c r="C4" s="130"/>
      <c r="D4" s="130"/>
      <c r="E4" s="130"/>
      <c r="F4" s="130"/>
      <c r="G4" s="130" t="s">
        <v>88</v>
      </c>
      <c r="H4" s="130" t="s">
        <v>87</v>
      </c>
      <c r="I4" s="130" t="s">
        <v>85</v>
      </c>
    </row>
    <row r="5" spans="1:9" ht="15.75" thickBot="1" x14ac:dyDescent="0.3">
      <c r="A5" s="130"/>
      <c r="B5" s="130"/>
      <c r="C5" s="130"/>
      <c r="D5" s="130"/>
      <c r="E5" s="130"/>
      <c r="F5" s="130"/>
      <c r="G5" s="130"/>
      <c r="H5" s="130"/>
      <c r="I5" s="130"/>
    </row>
    <row r="6" spans="1:9" s="9" customFormat="1" ht="85.5" customHeight="1" thickBot="1" x14ac:dyDescent="0.3">
      <c r="A6" s="50" t="s">
        <v>489</v>
      </c>
      <c r="B6" s="8" t="s">
        <v>6</v>
      </c>
      <c r="C6" s="51" t="s">
        <v>7</v>
      </c>
      <c r="D6" s="51" t="s">
        <v>33</v>
      </c>
      <c r="E6" s="51" t="s">
        <v>8</v>
      </c>
      <c r="F6" s="51" t="s">
        <v>210</v>
      </c>
      <c r="G6" s="64" t="s">
        <v>581</v>
      </c>
      <c r="H6" s="53">
        <v>0</v>
      </c>
      <c r="I6" s="51" t="s">
        <v>534</v>
      </c>
    </row>
    <row r="7" spans="1:9" s="9" customFormat="1" ht="37.5" customHeight="1" thickBot="1" x14ac:dyDescent="0.3">
      <c r="A7" s="133" t="s">
        <v>490</v>
      </c>
      <c r="B7" s="10" t="s">
        <v>9</v>
      </c>
      <c r="C7" s="52" t="s">
        <v>10</v>
      </c>
      <c r="D7" s="52" t="s">
        <v>11</v>
      </c>
      <c r="E7" s="52" t="s">
        <v>8</v>
      </c>
      <c r="F7" s="51" t="s">
        <v>249</v>
      </c>
      <c r="G7" s="134" t="s">
        <v>523</v>
      </c>
      <c r="H7" s="137">
        <v>1</v>
      </c>
      <c r="I7" s="140" t="s">
        <v>565</v>
      </c>
    </row>
    <row r="8" spans="1:9" s="9" customFormat="1" ht="43.5" customHeight="1" thickBot="1" x14ac:dyDescent="0.3">
      <c r="A8" s="133"/>
      <c r="B8" s="10" t="s">
        <v>12</v>
      </c>
      <c r="C8" s="52" t="s">
        <v>13</v>
      </c>
      <c r="D8" s="52" t="s">
        <v>11</v>
      </c>
      <c r="E8" s="52" t="s">
        <v>8</v>
      </c>
      <c r="F8" s="51" t="s">
        <v>211</v>
      </c>
      <c r="G8" s="135"/>
      <c r="H8" s="138"/>
      <c r="I8" s="141"/>
    </row>
    <row r="9" spans="1:9" s="9" customFormat="1" ht="32.25" customHeight="1" thickBot="1" x14ac:dyDescent="0.3">
      <c r="A9" s="133"/>
      <c r="B9" s="10" t="s">
        <v>14</v>
      </c>
      <c r="C9" s="52" t="s">
        <v>15</v>
      </c>
      <c r="D9" s="52" t="s">
        <v>11</v>
      </c>
      <c r="E9" s="52" t="s">
        <v>8</v>
      </c>
      <c r="F9" s="51" t="s">
        <v>212</v>
      </c>
      <c r="G9" s="135"/>
      <c r="H9" s="138"/>
      <c r="I9" s="141"/>
    </row>
    <row r="10" spans="1:9" s="9" customFormat="1" ht="38.25" customHeight="1" thickBot="1" x14ac:dyDescent="0.3">
      <c r="A10" s="133"/>
      <c r="B10" s="10" t="s">
        <v>16</v>
      </c>
      <c r="C10" s="52" t="s">
        <v>17</v>
      </c>
      <c r="D10" s="52" t="s">
        <v>18</v>
      </c>
      <c r="E10" s="52" t="s">
        <v>8</v>
      </c>
      <c r="F10" s="51" t="s">
        <v>213</v>
      </c>
      <c r="G10" s="136"/>
      <c r="H10" s="139"/>
      <c r="I10" s="142"/>
    </row>
    <row r="11" spans="1:9" s="9" customFormat="1" ht="182.25" customHeight="1" thickBot="1" x14ac:dyDescent="0.3">
      <c r="A11" s="35" t="s">
        <v>491</v>
      </c>
      <c r="B11" s="10" t="s">
        <v>19</v>
      </c>
      <c r="C11" s="52" t="s">
        <v>20</v>
      </c>
      <c r="D11" s="52" t="s">
        <v>21</v>
      </c>
      <c r="E11" s="52" t="s">
        <v>8</v>
      </c>
      <c r="F11" s="51" t="s">
        <v>214</v>
      </c>
      <c r="G11" s="52" t="s">
        <v>525</v>
      </c>
      <c r="H11" s="127">
        <v>1</v>
      </c>
      <c r="I11" s="108" t="s">
        <v>566</v>
      </c>
    </row>
    <row r="12" spans="1:9" s="9" customFormat="1" ht="44.25" customHeight="1" thickBot="1" x14ac:dyDescent="0.3">
      <c r="A12" s="133" t="s">
        <v>492</v>
      </c>
      <c r="B12" s="10" t="s">
        <v>22</v>
      </c>
      <c r="C12" s="52" t="s">
        <v>23</v>
      </c>
      <c r="D12" s="52" t="s">
        <v>24</v>
      </c>
      <c r="E12" s="52" t="s">
        <v>25</v>
      </c>
      <c r="F12" s="52" t="s">
        <v>215</v>
      </c>
      <c r="G12" s="245" t="s">
        <v>581</v>
      </c>
      <c r="H12" s="127">
        <v>0</v>
      </c>
      <c r="I12" s="52" t="s">
        <v>534</v>
      </c>
    </row>
    <row r="13" spans="1:9" s="9" customFormat="1" ht="42" customHeight="1" thickBot="1" x14ac:dyDescent="0.3">
      <c r="A13" s="133"/>
      <c r="B13" s="8" t="s">
        <v>26</v>
      </c>
      <c r="C13" s="51" t="s">
        <v>27</v>
      </c>
      <c r="D13" s="51" t="s">
        <v>28</v>
      </c>
      <c r="E13" s="51" t="s">
        <v>25</v>
      </c>
      <c r="F13" s="51" t="s">
        <v>215</v>
      </c>
      <c r="G13" s="64" t="s">
        <v>581</v>
      </c>
      <c r="H13" s="53">
        <v>0</v>
      </c>
      <c r="I13" s="54" t="s">
        <v>534</v>
      </c>
    </row>
    <row r="14" spans="1:9" s="9" customFormat="1" ht="63" customHeight="1" thickBot="1" x14ac:dyDescent="0.3">
      <c r="A14" s="10" t="s">
        <v>34</v>
      </c>
      <c r="B14" s="10" t="s">
        <v>29</v>
      </c>
      <c r="C14" s="52" t="s">
        <v>30</v>
      </c>
      <c r="D14" s="52" t="s">
        <v>31</v>
      </c>
      <c r="E14" s="52" t="s">
        <v>32</v>
      </c>
      <c r="F14" s="52" t="s">
        <v>216</v>
      </c>
      <c r="G14" s="245" t="s">
        <v>582</v>
      </c>
      <c r="H14" s="112">
        <f>100%/4</f>
        <v>0.25</v>
      </c>
      <c r="I14" s="52" t="s">
        <v>567</v>
      </c>
    </row>
    <row r="15" spans="1:9" x14ac:dyDescent="0.25">
      <c r="G15" s="12" t="s">
        <v>103</v>
      </c>
      <c r="H15" s="13"/>
      <c r="I15" s="12"/>
    </row>
  </sheetData>
  <autoFilter ref="A5:I14">
    <filterColumn colId="1" showButton="0"/>
    <filterColumn colId="6" showButton="0"/>
    <filterColumn colId="8" showButton="0"/>
  </autoFilter>
  <mergeCells count="16">
    <mergeCell ref="I4:I5"/>
    <mergeCell ref="A1:I1"/>
    <mergeCell ref="A2:I2"/>
    <mergeCell ref="G3:I3"/>
    <mergeCell ref="A12:A13"/>
    <mergeCell ref="A7:A10"/>
    <mergeCell ref="B3:C5"/>
    <mergeCell ref="A3:A5"/>
    <mergeCell ref="D3:D5"/>
    <mergeCell ref="E3:E5"/>
    <mergeCell ref="F3:F5"/>
    <mergeCell ref="G4:G5"/>
    <mergeCell ref="H4:H5"/>
    <mergeCell ref="G7:G10"/>
    <mergeCell ref="H7:H10"/>
    <mergeCell ref="I7:I10"/>
  </mergeCells>
  <pageMargins left="0.31496062992125984" right="0.31496062992125984" top="0.55118110236220474" bottom="0.55118110236220474" header="0.31496062992125984" footer="0.31496062992125984"/>
  <pageSetup paperSiz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sheetPr>
  <dimension ref="A1:J17"/>
  <sheetViews>
    <sheetView tabSelected="1" topLeftCell="A13" zoomScaleNormal="100" zoomScaleSheetLayoutView="110" workbookViewId="0">
      <selection activeCell="H7" sqref="H7"/>
    </sheetView>
  </sheetViews>
  <sheetFormatPr baseColWidth="10" defaultColWidth="10.85546875" defaultRowHeight="11.25" x14ac:dyDescent="0.2"/>
  <cols>
    <col min="1" max="1" width="15.42578125" style="27" customWidth="1"/>
    <col min="2" max="2" width="3.140625" style="24" customWidth="1"/>
    <col min="3" max="3" width="22.5703125" style="24" customWidth="1"/>
    <col min="4" max="4" width="23.7109375" style="24" customWidth="1"/>
    <col min="5" max="5" width="13.140625" style="24" customWidth="1"/>
    <col min="6" max="6" width="9.28515625" style="25" customWidth="1"/>
    <col min="7" max="7" width="30.85546875" style="24" customWidth="1"/>
    <col min="8" max="8" width="7.140625" style="26" customWidth="1"/>
    <col min="9" max="9" width="31.7109375" style="24" customWidth="1"/>
    <col min="10" max="16384" width="10.85546875" style="24"/>
  </cols>
  <sheetData>
    <row r="1" spans="1:10" ht="20.25" customHeight="1" thickBot="1" x14ac:dyDescent="0.25">
      <c r="A1" s="143" t="s">
        <v>217</v>
      </c>
      <c r="B1" s="143"/>
      <c r="C1" s="143"/>
      <c r="D1" s="143"/>
      <c r="E1" s="143"/>
      <c r="F1" s="143"/>
      <c r="G1" s="143"/>
      <c r="H1" s="143"/>
      <c r="I1" s="143"/>
      <c r="J1" s="23"/>
    </row>
    <row r="2" spans="1:10" ht="21.75" customHeight="1" thickBot="1" x14ac:dyDescent="0.25">
      <c r="A2" s="143" t="s">
        <v>35</v>
      </c>
      <c r="B2" s="143"/>
      <c r="C2" s="143"/>
      <c r="D2" s="143"/>
      <c r="E2" s="143"/>
      <c r="F2" s="143"/>
      <c r="G2" s="143"/>
      <c r="H2" s="143"/>
      <c r="I2" s="143"/>
    </row>
    <row r="3" spans="1:10" ht="12" thickBot="1" x14ac:dyDescent="0.25">
      <c r="A3" s="130" t="s">
        <v>1</v>
      </c>
      <c r="B3" s="130" t="s">
        <v>2</v>
      </c>
      <c r="C3" s="130"/>
      <c r="D3" s="130" t="s">
        <v>3</v>
      </c>
      <c r="E3" s="130" t="s">
        <v>4</v>
      </c>
      <c r="F3" s="149" t="s">
        <v>36</v>
      </c>
      <c r="G3" s="148" t="s">
        <v>84</v>
      </c>
      <c r="H3" s="148"/>
      <c r="I3" s="148"/>
    </row>
    <row r="4" spans="1:10" ht="32.25" customHeight="1" thickBot="1" x14ac:dyDescent="0.25">
      <c r="A4" s="130"/>
      <c r="B4" s="130"/>
      <c r="C4" s="130"/>
      <c r="D4" s="130"/>
      <c r="E4" s="130"/>
      <c r="F4" s="149"/>
      <c r="G4" s="39" t="s">
        <v>88</v>
      </c>
      <c r="H4" s="55" t="s">
        <v>86</v>
      </c>
      <c r="I4" s="39" t="s">
        <v>85</v>
      </c>
    </row>
    <row r="5" spans="1:10" s="19" customFormat="1" ht="115.5" customHeight="1" thickBot="1" x14ac:dyDescent="0.3">
      <c r="A5" s="144" t="s">
        <v>37</v>
      </c>
      <c r="B5" s="15" t="s">
        <v>6</v>
      </c>
      <c r="C5" s="56" t="s">
        <v>38</v>
      </c>
      <c r="D5" s="57" t="s">
        <v>39</v>
      </c>
      <c r="E5" s="56" t="s">
        <v>40</v>
      </c>
      <c r="F5" s="62">
        <v>43313</v>
      </c>
      <c r="G5" s="56" t="s">
        <v>583</v>
      </c>
      <c r="H5" s="112">
        <v>0</v>
      </c>
      <c r="I5" s="56" t="s">
        <v>584</v>
      </c>
    </row>
    <row r="6" spans="1:10" s="19" customFormat="1" ht="44.25" customHeight="1" thickBot="1" x14ac:dyDescent="0.3">
      <c r="A6" s="144"/>
      <c r="B6" s="15" t="s">
        <v>41</v>
      </c>
      <c r="C6" s="56" t="s">
        <v>42</v>
      </c>
      <c r="D6" s="57" t="s">
        <v>43</v>
      </c>
      <c r="E6" s="56" t="s">
        <v>44</v>
      </c>
      <c r="F6" s="58">
        <v>43374</v>
      </c>
      <c r="G6" s="56" t="s">
        <v>586</v>
      </c>
      <c r="H6" s="112">
        <v>0</v>
      </c>
      <c r="I6" s="56" t="s">
        <v>585</v>
      </c>
    </row>
    <row r="7" spans="1:10" s="19" customFormat="1" ht="169.5" customHeight="1" thickBot="1" x14ac:dyDescent="0.3">
      <c r="A7" s="144"/>
      <c r="B7" s="15" t="s">
        <v>45</v>
      </c>
      <c r="C7" s="56" t="s">
        <v>46</v>
      </c>
      <c r="D7" s="57" t="s">
        <v>218</v>
      </c>
      <c r="E7" s="56" t="s">
        <v>47</v>
      </c>
      <c r="F7" s="58">
        <v>43238</v>
      </c>
      <c r="G7" s="56" t="s">
        <v>587</v>
      </c>
      <c r="H7" s="112">
        <v>0</v>
      </c>
      <c r="I7" s="56" t="s">
        <v>585</v>
      </c>
    </row>
    <row r="8" spans="1:10" s="19" customFormat="1" ht="102" thickBot="1" x14ac:dyDescent="0.3">
      <c r="A8" s="147" t="s">
        <v>219</v>
      </c>
      <c r="B8" s="59" t="s">
        <v>9</v>
      </c>
      <c r="C8" s="51" t="s">
        <v>220</v>
      </c>
      <c r="D8" s="60" t="s">
        <v>221</v>
      </c>
      <c r="E8" s="61" t="s">
        <v>222</v>
      </c>
      <c r="F8" s="62" t="s">
        <v>206</v>
      </c>
      <c r="G8" s="51" t="s">
        <v>588</v>
      </c>
      <c r="H8" s="53">
        <v>1</v>
      </c>
      <c r="I8" s="51" t="s">
        <v>548</v>
      </c>
    </row>
    <row r="9" spans="1:10" s="19" customFormat="1" ht="185.25" customHeight="1" thickBot="1" x14ac:dyDescent="0.3">
      <c r="A9" s="147"/>
      <c r="B9" s="146" t="s">
        <v>12</v>
      </c>
      <c r="C9" s="145" t="s">
        <v>223</v>
      </c>
      <c r="D9" s="61" t="s">
        <v>224</v>
      </c>
      <c r="E9" s="51" t="s">
        <v>61</v>
      </c>
      <c r="F9" s="62" t="s">
        <v>71</v>
      </c>
      <c r="G9" s="51"/>
      <c r="H9" s="53">
        <f>2/12</f>
        <v>0.16666666666666666</v>
      </c>
      <c r="I9" s="61" t="s">
        <v>549</v>
      </c>
    </row>
    <row r="10" spans="1:10" s="19" customFormat="1" ht="50.25" customHeight="1" thickBot="1" x14ac:dyDescent="0.3">
      <c r="A10" s="147"/>
      <c r="B10" s="146"/>
      <c r="C10" s="145"/>
      <c r="D10" s="61" t="s">
        <v>433</v>
      </c>
      <c r="E10" s="51" t="s">
        <v>435</v>
      </c>
      <c r="F10" s="62"/>
      <c r="G10" s="64"/>
      <c r="H10" s="63">
        <v>1</v>
      </c>
      <c r="I10" s="51" t="s">
        <v>589</v>
      </c>
    </row>
    <row r="11" spans="1:10" s="19" customFormat="1" ht="49.5" customHeight="1" thickBot="1" x14ac:dyDescent="0.3">
      <c r="A11" s="147"/>
      <c r="B11" s="146"/>
      <c r="C11" s="145"/>
      <c r="D11" s="65" t="s">
        <v>434</v>
      </c>
      <c r="E11" s="65" t="s">
        <v>436</v>
      </c>
      <c r="F11" s="62" t="s">
        <v>437</v>
      </c>
      <c r="G11" s="51" t="s">
        <v>521</v>
      </c>
      <c r="H11" s="53">
        <v>0</v>
      </c>
      <c r="I11" s="63" t="s">
        <v>550</v>
      </c>
    </row>
    <row r="12" spans="1:10" s="19" customFormat="1" ht="50.25" customHeight="1" thickBot="1" x14ac:dyDescent="0.3">
      <c r="A12" s="147"/>
      <c r="B12" s="8" t="s">
        <v>14</v>
      </c>
      <c r="C12" s="51" t="s">
        <v>50</v>
      </c>
      <c r="D12" s="51" t="s">
        <v>51</v>
      </c>
      <c r="E12" s="51" t="s">
        <v>52</v>
      </c>
      <c r="F12" s="62" t="s">
        <v>207</v>
      </c>
      <c r="G12" s="51" t="s">
        <v>546</v>
      </c>
      <c r="H12" s="53">
        <v>0</v>
      </c>
      <c r="I12" s="54" t="s">
        <v>526</v>
      </c>
    </row>
    <row r="13" spans="1:10" s="19" customFormat="1" ht="59.25" customHeight="1" thickBot="1" x14ac:dyDescent="0.3">
      <c r="A13" s="144" t="s">
        <v>53</v>
      </c>
      <c r="B13" s="59" t="s">
        <v>19</v>
      </c>
      <c r="C13" s="51" t="s">
        <v>54</v>
      </c>
      <c r="D13" s="51" t="s">
        <v>98</v>
      </c>
      <c r="E13" s="51" t="s">
        <v>49</v>
      </c>
      <c r="F13" s="62" t="s">
        <v>207</v>
      </c>
      <c r="G13" s="51" t="s">
        <v>581</v>
      </c>
      <c r="H13" s="53">
        <v>0</v>
      </c>
      <c r="I13" s="51" t="s">
        <v>563</v>
      </c>
    </row>
    <row r="14" spans="1:10" s="19" customFormat="1" ht="68.25" customHeight="1" thickBot="1" x14ac:dyDescent="0.3">
      <c r="A14" s="144"/>
      <c r="B14" s="15" t="s">
        <v>55</v>
      </c>
      <c r="C14" s="56" t="s">
        <v>95</v>
      </c>
      <c r="D14" s="56" t="s">
        <v>225</v>
      </c>
      <c r="E14" s="56" t="s">
        <v>96</v>
      </c>
      <c r="F14" s="58" t="s">
        <v>206</v>
      </c>
      <c r="G14" s="56"/>
      <c r="H14" s="112">
        <v>0</v>
      </c>
      <c r="I14" s="56" t="s">
        <v>524</v>
      </c>
    </row>
    <row r="15" spans="1:10" s="19" customFormat="1" ht="96.75" customHeight="1" thickBot="1" x14ac:dyDescent="0.3">
      <c r="A15" s="144" t="s">
        <v>56</v>
      </c>
      <c r="B15" s="15" t="s">
        <v>22</v>
      </c>
      <c r="C15" s="56" t="s">
        <v>97</v>
      </c>
      <c r="D15" s="56" t="s">
        <v>226</v>
      </c>
      <c r="E15" s="56" t="s">
        <v>57</v>
      </c>
      <c r="F15" s="58" t="s">
        <v>206</v>
      </c>
      <c r="G15" s="103" t="s">
        <v>522</v>
      </c>
      <c r="H15" s="112">
        <v>0</v>
      </c>
      <c r="I15" s="56" t="s">
        <v>524</v>
      </c>
    </row>
    <row r="16" spans="1:10" s="19" customFormat="1" ht="98.25" customHeight="1" thickBot="1" x14ac:dyDescent="0.3">
      <c r="A16" s="144"/>
      <c r="B16" s="15" t="s">
        <v>26</v>
      </c>
      <c r="C16" s="56" t="s">
        <v>58</v>
      </c>
      <c r="D16" s="56" t="s">
        <v>227</v>
      </c>
      <c r="E16" s="56" t="s">
        <v>57</v>
      </c>
      <c r="F16" s="58" t="s">
        <v>206</v>
      </c>
      <c r="G16" s="56" t="s">
        <v>568</v>
      </c>
      <c r="H16" s="112">
        <v>0</v>
      </c>
      <c r="I16" s="56" t="s">
        <v>524</v>
      </c>
    </row>
    <row r="17" spans="1:1" x14ac:dyDescent="0.2">
      <c r="A17" s="19"/>
    </row>
  </sheetData>
  <autoFilter ref="A4:J16">
    <filterColumn colId="1" showButton="0"/>
    <filterColumn colId="6" showButton="0"/>
    <filterColumn colId="8" showButton="0"/>
  </autoFilter>
  <mergeCells count="14">
    <mergeCell ref="A1:I1"/>
    <mergeCell ref="A2:I2"/>
    <mergeCell ref="A15:A16"/>
    <mergeCell ref="A5:A7"/>
    <mergeCell ref="A13:A14"/>
    <mergeCell ref="C9:C11"/>
    <mergeCell ref="B9:B11"/>
    <mergeCell ref="A8:A12"/>
    <mergeCell ref="A3:A4"/>
    <mergeCell ref="G3:I3"/>
    <mergeCell ref="D3:D4"/>
    <mergeCell ref="E3:E4"/>
    <mergeCell ref="F3:F4"/>
    <mergeCell ref="B3:C4"/>
  </mergeCells>
  <pageMargins left="0.31496062992125984" right="0.31496062992125984" top="0.55118110236220474" bottom="0.55118110236220474" header="0.31496062992125984" footer="0.31496062992125984"/>
  <pageSetup paperSiz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5" tint="-0.249977111117893"/>
    <pageSetUpPr fitToPage="1"/>
  </sheetPr>
  <dimension ref="A1:K15"/>
  <sheetViews>
    <sheetView topLeftCell="A11" zoomScaleNormal="100" zoomScaleSheetLayoutView="100" zoomScalePageLayoutView="90" workbookViewId="0">
      <selection activeCell="G14" sqref="G14"/>
    </sheetView>
  </sheetViews>
  <sheetFormatPr baseColWidth="10" defaultColWidth="10.85546875" defaultRowHeight="11.25" x14ac:dyDescent="0.25"/>
  <cols>
    <col min="1" max="1" width="16.42578125" style="18" customWidth="1"/>
    <col min="2" max="2" width="4.7109375" style="18" customWidth="1"/>
    <col min="3" max="3" width="17.42578125" style="18" customWidth="1"/>
    <col min="4" max="4" width="15.42578125" style="18" customWidth="1"/>
    <col min="5" max="5" width="20.28515625" style="18" customWidth="1"/>
    <col min="6" max="6" width="14.140625" style="22" customWidth="1"/>
    <col min="7" max="7" width="32.140625" style="18" customWidth="1"/>
    <col min="8" max="8" width="9.7109375" style="22" customWidth="1"/>
    <col min="9" max="9" width="12.85546875" style="18" customWidth="1"/>
    <col min="10" max="10" width="16" style="18" customWidth="1"/>
    <col min="11" max="16384" width="10.85546875" style="18"/>
  </cols>
  <sheetData>
    <row r="1" spans="1:11" ht="19.5" customHeight="1" thickBot="1" x14ac:dyDescent="0.3">
      <c r="A1" s="158" t="s">
        <v>217</v>
      </c>
      <c r="B1" s="159"/>
      <c r="C1" s="159"/>
      <c r="D1" s="159"/>
      <c r="E1" s="159"/>
      <c r="F1" s="159"/>
      <c r="G1" s="159"/>
      <c r="H1" s="159"/>
      <c r="I1" s="159"/>
      <c r="J1" s="159"/>
    </row>
    <row r="2" spans="1:11" ht="20.25" customHeight="1" thickBot="1" x14ac:dyDescent="0.3">
      <c r="A2" s="160" t="s">
        <v>99</v>
      </c>
      <c r="B2" s="160"/>
      <c r="C2" s="160"/>
      <c r="D2" s="160"/>
      <c r="E2" s="160"/>
      <c r="F2" s="160"/>
      <c r="G2" s="160"/>
      <c r="H2" s="160"/>
      <c r="I2" s="160"/>
      <c r="J2" s="160"/>
    </row>
    <row r="3" spans="1:11" ht="18.75" customHeight="1" thickBot="1" x14ac:dyDescent="0.3">
      <c r="A3" s="151" t="s">
        <v>1</v>
      </c>
      <c r="B3" s="151" t="s">
        <v>2</v>
      </c>
      <c r="C3" s="151"/>
      <c r="D3" s="154" t="s">
        <v>59</v>
      </c>
      <c r="E3" s="154" t="s">
        <v>4</v>
      </c>
      <c r="F3" s="151" t="s">
        <v>36</v>
      </c>
      <c r="G3" s="151" t="s">
        <v>84</v>
      </c>
      <c r="H3" s="151"/>
      <c r="I3" s="151"/>
      <c r="J3" s="151"/>
    </row>
    <row r="4" spans="1:11" ht="18" customHeight="1" thickBot="1" x14ac:dyDescent="0.3">
      <c r="A4" s="151"/>
      <c r="B4" s="151"/>
      <c r="C4" s="151"/>
      <c r="D4" s="154"/>
      <c r="E4" s="154"/>
      <c r="F4" s="151"/>
      <c r="G4" s="40" t="s">
        <v>88</v>
      </c>
      <c r="H4" s="40" t="s">
        <v>94</v>
      </c>
      <c r="I4" s="154" t="s">
        <v>85</v>
      </c>
      <c r="J4" s="154"/>
    </row>
    <row r="5" spans="1:11" ht="312.75" customHeight="1" thickBot="1" x14ac:dyDescent="0.3">
      <c r="A5" s="67" t="s">
        <v>100</v>
      </c>
      <c r="B5" s="67" t="s">
        <v>6</v>
      </c>
      <c r="C5" s="66" t="s">
        <v>228</v>
      </c>
      <c r="D5" s="104" t="s">
        <v>229</v>
      </c>
      <c r="E5" s="106" t="s">
        <v>230</v>
      </c>
      <c r="F5" s="44" t="s">
        <v>231</v>
      </c>
      <c r="G5" s="43" t="s">
        <v>535</v>
      </c>
      <c r="H5" s="49">
        <v>0.5</v>
      </c>
      <c r="I5" s="246" t="s">
        <v>590</v>
      </c>
      <c r="J5" s="246"/>
    </row>
    <row r="6" spans="1:11" ht="363.75" customHeight="1" thickBot="1" x14ac:dyDescent="0.3">
      <c r="A6" s="153" t="s">
        <v>493</v>
      </c>
      <c r="B6" s="45" t="s">
        <v>9</v>
      </c>
      <c r="C6" s="41" t="s">
        <v>232</v>
      </c>
      <c r="D6" s="41" t="s">
        <v>233</v>
      </c>
      <c r="E6" s="46" t="s">
        <v>234</v>
      </c>
      <c r="F6" s="44" t="s">
        <v>237</v>
      </c>
      <c r="G6" s="43" t="s">
        <v>541</v>
      </c>
      <c r="H6" s="49">
        <v>0.33</v>
      </c>
      <c r="I6" s="150" t="s">
        <v>540</v>
      </c>
      <c r="J6" s="150"/>
    </row>
    <row r="7" spans="1:11" ht="156" customHeight="1" thickBot="1" x14ac:dyDescent="0.3">
      <c r="A7" s="153"/>
      <c r="B7" s="45" t="s">
        <v>12</v>
      </c>
      <c r="C7" s="43" t="s">
        <v>235</v>
      </c>
      <c r="D7" s="41" t="s">
        <v>236</v>
      </c>
      <c r="E7" s="46" t="s">
        <v>234</v>
      </c>
      <c r="F7" s="44" t="s">
        <v>250</v>
      </c>
      <c r="G7" s="43" t="s">
        <v>531</v>
      </c>
      <c r="H7" s="49">
        <v>1</v>
      </c>
      <c r="I7" s="156" t="s">
        <v>591</v>
      </c>
      <c r="J7" s="157"/>
    </row>
    <row r="8" spans="1:11" ht="117.75" customHeight="1" thickBot="1" x14ac:dyDescent="0.3">
      <c r="A8" s="153"/>
      <c r="B8" s="47">
        <v>2.2999999999999998</v>
      </c>
      <c r="C8" s="43" t="s">
        <v>251</v>
      </c>
      <c r="D8" s="41" t="s">
        <v>252</v>
      </c>
      <c r="E8" s="46" t="s">
        <v>253</v>
      </c>
      <c r="F8" s="44" t="s">
        <v>569</v>
      </c>
      <c r="G8" s="43"/>
      <c r="H8" s="42"/>
      <c r="I8" s="156" t="s">
        <v>534</v>
      </c>
      <c r="J8" s="157"/>
    </row>
    <row r="9" spans="1:11" ht="240.75" customHeight="1" thickBot="1" x14ac:dyDescent="0.3">
      <c r="A9" s="153"/>
      <c r="B9" s="47">
        <v>2.4</v>
      </c>
      <c r="C9" s="46" t="s">
        <v>254</v>
      </c>
      <c r="D9" s="41" t="s">
        <v>255</v>
      </c>
      <c r="E9" s="46" t="s">
        <v>542</v>
      </c>
      <c r="F9" s="44" t="s">
        <v>256</v>
      </c>
      <c r="G9" s="43" t="s">
        <v>543</v>
      </c>
      <c r="H9" s="49">
        <v>0</v>
      </c>
      <c r="I9" s="156" t="s">
        <v>592</v>
      </c>
      <c r="J9" s="157"/>
    </row>
    <row r="10" spans="1:11" ht="108.75" customHeight="1" thickBot="1" x14ac:dyDescent="0.3">
      <c r="A10" s="153"/>
      <c r="B10" s="68">
        <v>2.5</v>
      </c>
      <c r="C10" s="46" t="s">
        <v>257</v>
      </c>
      <c r="D10" s="36" t="s">
        <v>258</v>
      </c>
      <c r="E10" s="43" t="s">
        <v>259</v>
      </c>
      <c r="F10" s="44" t="s">
        <v>260</v>
      </c>
      <c r="G10" s="41" t="s">
        <v>533</v>
      </c>
      <c r="H10" s="42"/>
      <c r="I10" s="150" t="s">
        <v>532</v>
      </c>
      <c r="J10" s="150"/>
      <c r="K10" s="18" t="s">
        <v>103</v>
      </c>
    </row>
    <row r="11" spans="1:11" ht="118.5" customHeight="1" thickBot="1" x14ac:dyDescent="0.3">
      <c r="A11" s="48" t="s">
        <v>238</v>
      </c>
      <c r="B11" s="45">
        <v>3.1</v>
      </c>
      <c r="C11" s="46" t="s">
        <v>241</v>
      </c>
      <c r="D11" s="46" t="s">
        <v>539</v>
      </c>
      <c r="E11" s="46" t="s">
        <v>239</v>
      </c>
      <c r="F11" s="46" t="s">
        <v>240</v>
      </c>
      <c r="G11" s="41" t="s">
        <v>570</v>
      </c>
      <c r="H11" s="49">
        <v>0</v>
      </c>
      <c r="I11" s="155" t="s">
        <v>573</v>
      </c>
      <c r="J11" s="155"/>
    </row>
    <row r="12" spans="1:11" ht="161.25" customHeight="1" thickBot="1" x14ac:dyDescent="0.3">
      <c r="A12" s="152" t="s">
        <v>101</v>
      </c>
      <c r="B12" s="152" t="s">
        <v>22</v>
      </c>
      <c r="C12" s="150" t="s">
        <v>242</v>
      </c>
      <c r="D12" s="36" t="s">
        <v>243</v>
      </c>
      <c r="E12" s="43" t="s">
        <v>244</v>
      </c>
      <c r="F12" s="46" t="s">
        <v>261</v>
      </c>
      <c r="G12" s="41" t="s">
        <v>537</v>
      </c>
      <c r="H12" s="49">
        <v>0.5</v>
      </c>
      <c r="I12" s="150" t="s">
        <v>538</v>
      </c>
      <c r="J12" s="150"/>
    </row>
    <row r="13" spans="1:11" ht="96" customHeight="1" thickBot="1" x14ac:dyDescent="0.3">
      <c r="A13" s="152"/>
      <c r="B13" s="152"/>
      <c r="C13" s="150"/>
      <c r="D13" s="41" t="s">
        <v>262</v>
      </c>
      <c r="E13" s="43" t="s">
        <v>244</v>
      </c>
      <c r="F13" s="44" t="s">
        <v>263</v>
      </c>
      <c r="G13" s="41" t="s">
        <v>593</v>
      </c>
      <c r="H13" s="49">
        <v>0</v>
      </c>
      <c r="I13" s="150" t="s">
        <v>534</v>
      </c>
      <c r="J13" s="150"/>
    </row>
    <row r="14" spans="1:11" ht="126.75" customHeight="1" thickBot="1" x14ac:dyDescent="0.3">
      <c r="A14" s="48" t="s">
        <v>102</v>
      </c>
      <c r="B14" s="45" t="s">
        <v>29</v>
      </c>
      <c r="C14" s="43" t="s">
        <v>245</v>
      </c>
      <c r="D14" s="41" t="s">
        <v>246</v>
      </c>
      <c r="E14" s="43" t="s">
        <v>247</v>
      </c>
      <c r="F14" s="44" t="s">
        <v>248</v>
      </c>
      <c r="G14" s="41" t="s">
        <v>536</v>
      </c>
      <c r="H14" s="49">
        <v>1</v>
      </c>
      <c r="I14" s="150" t="s">
        <v>571</v>
      </c>
      <c r="J14" s="150"/>
    </row>
    <row r="15" spans="1:11" x14ac:dyDescent="0.25">
      <c r="A15" s="20"/>
      <c r="B15" s="20"/>
      <c r="C15" s="20"/>
      <c r="D15" s="20"/>
      <c r="E15" s="20"/>
      <c r="F15" s="21"/>
      <c r="G15" s="20"/>
      <c r="H15" s="21"/>
      <c r="I15" s="20"/>
      <c r="J15" s="20"/>
    </row>
  </sheetData>
  <mergeCells count="23">
    <mergeCell ref="I8:J8"/>
    <mergeCell ref="I9:J9"/>
    <mergeCell ref="A1:J1"/>
    <mergeCell ref="A2:J2"/>
    <mergeCell ref="I6:J6"/>
    <mergeCell ref="E3:E4"/>
    <mergeCell ref="F3:F4"/>
    <mergeCell ref="I14:J14"/>
    <mergeCell ref="B3:C4"/>
    <mergeCell ref="G3:J3"/>
    <mergeCell ref="I10:J10"/>
    <mergeCell ref="A12:A13"/>
    <mergeCell ref="A6:A10"/>
    <mergeCell ref="I13:J13"/>
    <mergeCell ref="I4:J4"/>
    <mergeCell ref="I5:J5"/>
    <mergeCell ref="B12:B13"/>
    <mergeCell ref="C12:C13"/>
    <mergeCell ref="A3:A4"/>
    <mergeCell ref="D3:D4"/>
    <mergeCell ref="I11:J11"/>
    <mergeCell ref="I12:J12"/>
    <mergeCell ref="I7:J7"/>
  </mergeCells>
  <pageMargins left="0.70866141732283472" right="0.51181102362204722" top="0.55118110236220474" bottom="0.55118110236220474" header="0.31496062992125984" footer="0.31496062992125984"/>
  <pageSetup paperSize="41"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ND26"/>
  <sheetViews>
    <sheetView topLeftCell="A16" zoomScaleNormal="100" zoomScaleSheetLayoutView="120" zoomScalePageLayoutView="120" workbookViewId="0">
      <selection activeCell="I25" sqref="I25"/>
    </sheetView>
  </sheetViews>
  <sheetFormatPr baseColWidth="10" defaultColWidth="10.85546875" defaultRowHeight="9" x14ac:dyDescent="0.25"/>
  <cols>
    <col min="1" max="1" width="12.7109375" style="2" customWidth="1"/>
    <col min="2" max="2" width="4.140625" style="1" customWidth="1"/>
    <col min="3" max="3" width="24.28515625" style="1" customWidth="1"/>
    <col min="4" max="4" width="17" style="1" customWidth="1"/>
    <col min="5" max="5" width="16.140625" style="1" customWidth="1"/>
    <col min="6" max="6" width="11.85546875" style="1" customWidth="1"/>
    <col min="7" max="7" width="10.7109375" style="1" customWidth="1"/>
    <col min="8" max="8" width="30.28515625" style="1" customWidth="1"/>
    <col min="9" max="9" width="9.7109375" style="1" customWidth="1"/>
    <col min="10" max="10" width="23.5703125" style="1" customWidth="1"/>
    <col min="11" max="16384" width="10.85546875" style="1"/>
  </cols>
  <sheetData>
    <row r="1" spans="1:368" ht="15.75" customHeight="1" thickBot="1" x14ac:dyDescent="0.3">
      <c r="A1" s="131" t="s">
        <v>217</v>
      </c>
      <c r="B1" s="131"/>
      <c r="C1" s="131"/>
      <c r="D1" s="131"/>
      <c r="E1" s="131"/>
      <c r="F1" s="131"/>
      <c r="G1" s="131"/>
      <c r="H1" s="131"/>
      <c r="I1" s="131"/>
      <c r="J1" s="131"/>
    </row>
    <row r="2" spans="1:368" s="4" customFormat="1" ht="15" customHeight="1" thickBot="1" x14ac:dyDescent="0.3">
      <c r="A2" s="131" t="s">
        <v>62</v>
      </c>
      <c r="B2" s="131"/>
      <c r="C2" s="131"/>
      <c r="D2" s="131"/>
      <c r="E2" s="131"/>
      <c r="F2" s="131"/>
      <c r="G2" s="131"/>
      <c r="H2" s="131"/>
      <c r="I2" s="131"/>
      <c r="J2" s="131"/>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row>
    <row r="3" spans="1:368" s="4" customFormat="1" ht="20.25" customHeight="1" thickBot="1" x14ac:dyDescent="0.3">
      <c r="A3" s="130" t="s">
        <v>1</v>
      </c>
      <c r="B3" s="130" t="s">
        <v>2</v>
      </c>
      <c r="C3" s="130"/>
      <c r="D3" s="130" t="s">
        <v>63</v>
      </c>
      <c r="E3" s="130" t="s">
        <v>64</v>
      </c>
      <c r="F3" s="130" t="s">
        <v>4</v>
      </c>
      <c r="G3" s="130" t="s">
        <v>36</v>
      </c>
      <c r="H3" s="130" t="s">
        <v>84</v>
      </c>
      <c r="I3" s="130"/>
      <c r="J3" s="130"/>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row>
    <row r="4" spans="1:368" s="2" customFormat="1" ht="27" customHeight="1" thickBot="1" x14ac:dyDescent="0.3">
      <c r="A4" s="130"/>
      <c r="B4" s="130"/>
      <c r="C4" s="130"/>
      <c r="D4" s="130"/>
      <c r="E4" s="130"/>
      <c r="F4" s="130"/>
      <c r="G4" s="130"/>
      <c r="H4" s="77" t="s">
        <v>88</v>
      </c>
      <c r="I4" s="77" t="s">
        <v>87</v>
      </c>
      <c r="J4" s="77" t="s">
        <v>85</v>
      </c>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row>
    <row r="5" spans="1:368" ht="125.25" customHeight="1" thickBot="1" x14ac:dyDescent="0.3">
      <c r="A5" s="133" t="s">
        <v>65</v>
      </c>
      <c r="B5" s="10" t="s">
        <v>6</v>
      </c>
      <c r="C5" s="52" t="s">
        <v>264</v>
      </c>
      <c r="D5" s="52" t="s">
        <v>265</v>
      </c>
      <c r="E5" s="52" t="s">
        <v>266</v>
      </c>
      <c r="F5" s="52" t="s">
        <v>66</v>
      </c>
      <c r="G5" s="69">
        <v>43281</v>
      </c>
      <c r="H5" s="108" t="s">
        <v>564</v>
      </c>
      <c r="I5" s="28">
        <f>3/5</f>
        <v>0.6</v>
      </c>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row>
    <row r="6" spans="1:368" ht="93" customHeight="1" thickBot="1" x14ac:dyDescent="0.3">
      <c r="A6" s="133"/>
      <c r="B6" s="10" t="s">
        <v>41</v>
      </c>
      <c r="C6" s="52" t="s">
        <v>267</v>
      </c>
      <c r="D6" s="52" t="s">
        <v>268</v>
      </c>
      <c r="E6" s="52" t="s">
        <v>269</v>
      </c>
      <c r="F6" s="52" t="s">
        <v>66</v>
      </c>
      <c r="G6" s="69">
        <v>42886</v>
      </c>
      <c r="H6" s="16"/>
      <c r="I6" s="113">
        <v>0</v>
      </c>
      <c r="J6" s="16" t="s">
        <v>534</v>
      </c>
    </row>
    <row r="7" spans="1:368" ht="148.5" customHeight="1" thickBot="1" x14ac:dyDescent="0.3">
      <c r="A7" s="133"/>
      <c r="B7" s="10" t="s">
        <v>45</v>
      </c>
      <c r="C7" s="52" t="s">
        <v>270</v>
      </c>
      <c r="D7" s="52" t="s">
        <v>271</v>
      </c>
      <c r="E7" s="70" t="s">
        <v>272</v>
      </c>
      <c r="F7" s="52" t="s">
        <v>66</v>
      </c>
      <c r="G7" s="69" t="s">
        <v>273</v>
      </c>
      <c r="H7" s="123" t="s">
        <v>594</v>
      </c>
      <c r="I7" s="28">
        <v>0</v>
      </c>
      <c r="J7" s="107" t="s">
        <v>572</v>
      </c>
    </row>
    <row r="8" spans="1:368" ht="128.25" customHeight="1" thickBot="1" x14ac:dyDescent="0.3">
      <c r="A8" s="133"/>
      <c r="B8" s="10" t="s">
        <v>67</v>
      </c>
      <c r="C8" s="52" t="s">
        <v>274</v>
      </c>
      <c r="D8" s="52" t="s">
        <v>275</v>
      </c>
      <c r="E8" s="52" t="s">
        <v>276</v>
      </c>
      <c r="F8" s="52" t="s">
        <v>277</v>
      </c>
      <c r="G8" s="69" t="s">
        <v>517</v>
      </c>
      <c r="H8" s="98" t="s">
        <v>556</v>
      </c>
      <c r="I8" s="28">
        <v>0.25</v>
      </c>
      <c r="J8" s="98"/>
    </row>
    <row r="9" spans="1:368" ht="96.75" customHeight="1" thickBot="1" x14ac:dyDescent="0.3">
      <c r="A9" s="133"/>
      <c r="B9" s="10" t="s">
        <v>68</v>
      </c>
      <c r="C9" s="71" t="s">
        <v>278</v>
      </c>
      <c r="D9" s="71" t="s">
        <v>279</v>
      </c>
      <c r="E9" s="71" t="s">
        <v>280</v>
      </c>
      <c r="F9" s="71" t="s">
        <v>61</v>
      </c>
      <c r="G9" s="71" t="s">
        <v>281</v>
      </c>
      <c r="H9" s="79"/>
      <c r="I9" s="101">
        <v>1</v>
      </c>
      <c r="J9" s="69" t="s">
        <v>552</v>
      </c>
    </row>
    <row r="10" spans="1:368" ht="107.25" customHeight="1" thickBot="1" x14ac:dyDescent="0.3">
      <c r="A10" s="133"/>
      <c r="B10" s="10" t="s">
        <v>69</v>
      </c>
      <c r="C10" s="71" t="s">
        <v>282</v>
      </c>
      <c r="D10" s="71" t="s">
        <v>70</v>
      </c>
      <c r="E10" s="71" t="s">
        <v>283</v>
      </c>
      <c r="F10" s="72" t="s">
        <v>49</v>
      </c>
      <c r="G10" s="71" t="s">
        <v>71</v>
      </c>
      <c r="H10" s="78"/>
      <c r="I10" s="101">
        <f>4/12</f>
        <v>0.33333333333333331</v>
      </c>
      <c r="J10" s="69" t="s">
        <v>551</v>
      </c>
    </row>
    <row r="11" spans="1:368" ht="105.75" customHeight="1" thickBot="1" x14ac:dyDescent="0.3">
      <c r="A11" s="133"/>
      <c r="B11" s="10" t="s">
        <v>72</v>
      </c>
      <c r="C11" s="52" t="s">
        <v>73</v>
      </c>
      <c r="D11" s="52" t="s">
        <v>74</v>
      </c>
      <c r="E11" s="52" t="s">
        <v>284</v>
      </c>
      <c r="F11" s="52" t="s">
        <v>49</v>
      </c>
      <c r="G11" s="52" t="s">
        <v>285</v>
      </c>
      <c r="H11" s="17"/>
      <c r="I11" s="101">
        <v>0</v>
      </c>
      <c r="J11" s="69" t="s">
        <v>553</v>
      </c>
    </row>
    <row r="12" spans="1:368" ht="229.5" customHeight="1" thickBot="1" x14ac:dyDescent="0.3">
      <c r="A12" s="133"/>
      <c r="B12" s="10">
        <v>1.8</v>
      </c>
      <c r="C12" s="52" t="s">
        <v>75</v>
      </c>
      <c r="D12" s="52" t="s">
        <v>76</v>
      </c>
      <c r="E12" s="52" t="s">
        <v>286</v>
      </c>
      <c r="F12" s="52" t="s">
        <v>61</v>
      </c>
      <c r="G12" s="52" t="s">
        <v>71</v>
      </c>
      <c r="H12" s="116"/>
      <c r="I12" s="100">
        <f>2/12</f>
        <v>0.16666666666666666</v>
      </c>
      <c r="J12" s="107" t="s">
        <v>518</v>
      </c>
      <c r="K12" s="102"/>
    </row>
    <row r="13" spans="1:368" ht="102" thickBot="1" x14ac:dyDescent="0.3">
      <c r="A13" s="133"/>
      <c r="B13" s="10" t="s">
        <v>483</v>
      </c>
      <c r="C13" s="52" t="s">
        <v>484</v>
      </c>
      <c r="D13" s="52" t="s">
        <v>485</v>
      </c>
      <c r="E13" s="73" t="s">
        <v>486</v>
      </c>
      <c r="F13" s="52" t="s">
        <v>487</v>
      </c>
      <c r="G13" s="99" t="s">
        <v>488</v>
      </c>
      <c r="H13" s="121"/>
      <c r="I13" s="100">
        <v>0</v>
      </c>
      <c r="J13" s="115" t="s">
        <v>595</v>
      </c>
    </row>
    <row r="14" spans="1:368" ht="60" customHeight="1" thickBot="1" x14ac:dyDescent="0.3">
      <c r="A14" s="133"/>
      <c r="B14" s="162" t="s">
        <v>287</v>
      </c>
      <c r="C14" s="161" t="s">
        <v>289</v>
      </c>
      <c r="D14" s="163" t="s">
        <v>77</v>
      </c>
      <c r="E14" s="161" t="s">
        <v>77</v>
      </c>
      <c r="F14" s="161" t="s">
        <v>60</v>
      </c>
      <c r="G14" s="161" t="s">
        <v>78</v>
      </c>
      <c r="H14" s="170" t="s">
        <v>557</v>
      </c>
      <c r="I14" s="137">
        <v>1</v>
      </c>
      <c r="J14" s="170" t="s">
        <v>596</v>
      </c>
    </row>
    <row r="15" spans="1:368" ht="42.75" customHeight="1" thickBot="1" x14ac:dyDescent="0.3">
      <c r="A15" s="133"/>
      <c r="B15" s="162"/>
      <c r="C15" s="161"/>
      <c r="D15" s="163"/>
      <c r="E15" s="161"/>
      <c r="F15" s="161"/>
      <c r="G15" s="161"/>
      <c r="H15" s="170"/>
      <c r="I15" s="139"/>
      <c r="J15" s="170"/>
    </row>
    <row r="16" spans="1:368" ht="68.25" customHeight="1" thickBot="1" x14ac:dyDescent="0.3">
      <c r="A16" s="133"/>
      <c r="B16" s="162"/>
      <c r="C16" s="52" t="s">
        <v>92</v>
      </c>
      <c r="D16" s="52" t="s">
        <v>79</v>
      </c>
      <c r="E16" s="52" t="s">
        <v>514</v>
      </c>
      <c r="F16" s="52" t="s">
        <v>80</v>
      </c>
      <c r="G16" s="52" t="s">
        <v>71</v>
      </c>
      <c r="H16" s="69" t="s">
        <v>545</v>
      </c>
      <c r="I16" s="100">
        <f>4/12</f>
        <v>0.33333333333333331</v>
      </c>
      <c r="J16" s="69" t="s">
        <v>544</v>
      </c>
    </row>
    <row r="17" spans="1:10" ht="140.25" customHeight="1" thickBot="1" x14ac:dyDescent="0.3">
      <c r="A17" s="133"/>
      <c r="B17" s="162"/>
      <c r="C17" s="56" t="s">
        <v>93</v>
      </c>
      <c r="D17" s="56" t="s">
        <v>81</v>
      </c>
      <c r="E17" s="56" t="s">
        <v>515</v>
      </c>
      <c r="F17" s="56" t="s">
        <v>290</v>
      </c>
      <c r="G17" s="56" t="s">
        <v>285</v>
      </c>
      <c r="H17" s="62" t="s">
        <v>574</v>
      </c>
      <c r="I17" s="247">
        <f>2/14</f>
        <v>0.14285714285714285</v>
      </c>
      <c r="J17" s="58"/>
    </row>
    <row r="18" spans="1:10" ht="162" customHeight="1" thickBot="1" x14ac:dyDescent="0.3">
      <c r="A18" s="133"/>
      <c r="B18" s="162"/>
      <c r="C18" s="52" t="s">
        <v>288</v>
      </c>
      <c r="D18" s="52" t="s">
        <v>82</v>
      </c>
      <c r="E18" s="52" t="s">
        <v>291</v>
      </c>
      <c r="F18" s="52" t="s">
        <v>48</v>
      </c>
      <c r="G18" s="52" t="s">
        <v>292</v>
      </c>
      <c r="H18" s="116" t="s">
        <v>597</v>
      </c>
      <c r="I18" s="100">
        <v>0</v>
      </c>
      <c r="J18" s="69" t="s">
        <v>520</v>
      </c>
    </row>
    <row r="19" spans="1:10" ht="131.25" customHeight="1" thickBot="1" x14ac:dyDescent="0.3">
      <c r="A19" s="75" t="s">
        <v>83</v>
      </c>
      <c r="B19" s="76" t="s">
        <v>9</v>
      </c>
      <c r="C19" s="72" t="s">
        <v>293</v>
      </c>
      <c r="D19" s="72" t="s">
        <v>294</v>
      </c>
      <c r="E19" s="72" t="s">
        <v>294</v>
      </c>
      <c r="F19" s="74" t="s">
        <v>48</v>
      </c>
      <c r="G19" s="114">
        <v>43281</v>
      </c>
      <c r="H19" s="117" t="s">
        <v>558</v>
      </c>
      <c r="I19" s="122">
        <v>0.5</v>
      </c>
      <c r="J19" s="62"/>
    </row>
    <row r="20" spans="1:10" ht="84" customHeight="1" thickBot="1" x14ac:dyDescent="0.3">
      <c r="A20" s="133" t="s">
        <v>89</v>
      </c>
      <c r="B20" s="8" t="s">
        <v>19</v>
      </c>
      <c r="C20" s="51" t="s">
        <v>295</v>
      </c>
      <c r="D20" s="51" t="s">
        <v>296</v>
      </c>
      <c r="E20" s="51" t="s">
        <v>296</v>
      </c>
      <c r="F20" s="61" t="s">
        <v>48</v>
      </c>
      <c r="G20" s="114">
        <v>43281</v>
      </c>
      <c r="H20" s="167" t="s">
        <v>554</v>
      </c>
      <c r="I20" s="250">
        <v>0</v>
      </c>
      <c r="J20" s="164" t="s">
        <v>534</v>
      </c>
    </row>
    <row r="21" spans="1:10" ht="103.5" customHeight="1" thickBot="1" x14ac:dyDescent="0.3">
      <c r="A21" s="133"/>
      <c r="B21" s="8" t="s">
        <v>55</v>
      </c>
      <c r="C21" s="51" t="s">
        <v>297</v>
      </c>
      <c r="D21" s="51" t="s">
        <v>298</v>
      </c>
      <c r="E21" s="51" t="s">
        <v>298</v>
      </c>
      <c r="F21" s="61" t="s">
        <v>48</v>
      </c>
      <c r="G21" s="114">
        <v>43281</v>
      </c>
      <c r="H21" s="168"/>
      <c r="I21" s="248">
        <v>0</v>
      </c>
      <c r="J21" s="165"/>
    </row>
    <row r="22" spans="1:10" ht="96.75" customHeight="1" thickBot="1" x14ac:dyDescent="0.3">
      <c r="A22" s="133"/>
      <c r="B22" s="8" t="s">
        <v>494</v>
      </c>
      <c r="C22" s="51" t="s">
        <v>299</v>
      </c>
      <c r="D22" s="51" t="s">
        <v>300</v>
      </c>
      <c r="E22" s="51" t="s">
        <v>300</v>
      </c>
      <c r="F22" s="61" t="s">
        <v>48</v>
      </c>
      <c r="G22" s="114">
        <v>43281</v>
      </c>
      <c r="H22" s="169"/>
      <c r="I22" s="249"/>
      <c r="J22" s="166"/>
    </row>
    <row r="23" spans="1:10" ht="103.5" customHeight="1" thickBot="1" x14ac:dyDescent="0.3">
      <c r="A23" s="133"/>
      <c r="B23" s="10" t="s">
        <v>495</v>
      </c>
      <c r="C23" s="52" t="s">
        <v>301</v>
      </c>
      <c r="D23" s="52" t="s">
        <v>302</v>
      </c>
      <c r="E23" s="52" t="s">
        <v>303</v>
      </c>
      <c r="F23" s="52" t="s">
        <v>48</v>
      </c>
      <c r="G23" s="69">
        <v>43465</v>
      </c>
      <c r="H23" s="116"/>
      <c r="I23" s="119">
        <v>0</v>
      </c>
      <c r="J23" s="69" t="s">
        <v>534</v>
      </c>
    </row>
    <row r="24" spans="1:10" ht="121.5" customHeight="1" thickBot="1" x14ac:dyDescent="0.3">
      <c r="A24" s="35" t="s">
        <v>90</v>
      </c>
      <c r="B24" s="10" t="s">
        <v>22</v>
      </c>
      <c r="C24" s="56" t="s">
        <v>304</v>
      </c>
      <c r="D24" s="52" t="s">
        <v>305</v>
      </c>
      <c r="E24" s="52" t="s">
        <v>306</v>
      </c>
      <c r="F24" s="52" t="s">
        <v>307</v>
      </c>
      <c r="G24" s="52" t="s">
        <v>308</v>
      </c>
      <c r="H24" s="69"/>
      <c r="I24" s="118">
        <v>0</v>
      </c>
      <c r="J24" s="69" t="s">
        <v>534</v>
      </c>
    </row>
    <row r="25" spans="1:10" ht="121.5" customHeight="1" thickBot="1" x14ac:dyDescent="0.3">
      <c r="A25" s="133" t="s">
        <v>91</v>
      </c>
      <c r="B25" s="10" t="s">
        <v>29</v>
      </c>
      <c r="C25" s="56" t="s">
        <v>309</v>
      </c>
      <c r="D25" s="52" t="s">
        <v>310</v>
      </c>
      <c r="E25" s="52" t="s">
        <v>310</v>
      </c>
      <c r="F25" s="52" t="s">
        <v>48</v>
      </c>
      <c r="G25" s="52" t="s">
        <v>311</v>
      </c>
      <c r="H25" s="69"/>
      <c r="I25" s="118">
        <v>0</v>
      </c>
      <c r="J25" s="69" t="s">
        <v>534</v>
      </c>
    </row>
    <row r="26" spans="1:10" ht="262.5" customHeight="1" thickBot="1" x14ac:dyDescent="0.3">
      <c r="A26" s="133"/>
      <c r="B26" s="10" t="s">
        <v>496</v>
      </c>
      <c r="C26" s="52" t="s">
        <v>312</v>
      </c>
      <c r="D26" s="52" t="s">
        <v>313</v>
      </c>
      <c r="E26" s="52" t="s">
        <v>516</v>
      </c>
      <c r="F26" s="52" t="s">
        <v>48</v>
      </c>
      <c r="G26" s="52" t="s">
        <v>314</v>
      </c>
      <c r="H26" s="107" t="s">
        <v>555</v>
      </c>
      <c r="I26" s="119">
        <f>38/114</f>
        <v>0.33333333333333331</v>
      </c>
      <c r="J26" s="120"/>
    </row>
  </sheetData>
  <mergeCells count="24">
    <mergeCell ref="I21:I22"/>
    <mergeCell ref="A25:A26"/>
    <mergeCell ref="D14:D15"/>
    <mergeCell ref="C14:C15"/>
    <mergeCell ref="H3:J3"/>
    <mergeCell ref="G3:G4"/>
    <mergeCell ref="F3:F4"/>
    <mergeCell ref="E3:E4"/>
    <mergeCell ref="D3:D4"/>
    <mergeCell ref="B3:C4"/>
    <mergeCell ref="A3:A4"/>
    <mergeCell ref="A5:A18"/>
    <mergeCell ref="A20:A23"/>
    <mergeCell ref="J20:J22"/>
    <mergeCell ref="H20:H22"/>
    <mergeCell ref="H14:H15"/>
    <mergeCell ref="F14:F15"/>
    <mergeCell ref="G14:G15"/>
    <mergeCell ref="B14:B18"/>
    <mergeCell ref="E14:E15"/>
    <mergeCell ref="A1:J1"/>
    <mergeCell ref="A2:J2"/>
    <mergeCell ref="J14:J15"/>
    <mergeCell ref="I14:I15"/>
  </mergeCells>
  <pageMargins left="0.31496062992125984" right="0.31496062992125984" top="0.55118110236220474" bottom="0.55118110236220474" header="0.31496062992125984" footer="0.31496062992125984"/>
  <pageSetup paperSiz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zoomScale="90" zoomScaleNormal="90" zoomScalePageLayoutView="78" workbookViewId="0">
      <pane xSplit="1" ySplit="8" topLeftCell="B57" activePane="bottomRight" state="frozen"/>
      <selection pane="topRight" activeCell="B1" sqref="B1"/>
      <selection pane="bottomLeft" activeCell="A9" sqref="A9"/>
      <selection pane="bottomRight" activeCell="S59" sqref="S59:S60"/>
    </sheetView>
  </sheetViews>
  <sheetFormatPr baseColWidth="10" defaultRowHeight="15" x14ac:dyDescent="0.25"/>
  <cols>
    <col min="1" max="1" width="16.140625" customWidth="1"/>
    <col min="2" max="2" width="15.42578125" customWidth="1"/>
    <col min="3" max="3" width="14.42578125" customWidth="1"/>
    <col min="4" max="4" width="11.7109375" customWidth="1"/>
    <col min="5" max="5" width="6.140625" customWidth="1"/>
    <col min="6" max="7" width="3.7109375" customWidth="1"/>
    <col min="8" max="8" width="3.5703125" customWidth="1"/>
    <col min="9" max="9" width="4.28515625" customWidth="1"/>
    <col min="10" max="10" width="3.42578125" customWidth="1"/>
    <col min="11" max="11" width="3.28515625" customWidth="1"/>
    <col min="12" max="12" width="10.42578125" customWidth="1"/>
    <col min="13" max="13" width="15.85546875" customWidth="1"/>
    <col min="14" max="14" width="12.140625" customWidth="1"/>
    <col min="15" max="15" width="9.42578125" style="37" customWidth="1"/>
    <col min="16" max="16" width="12.85546875" customWidth="1"/>
    <col min="17" max="17" width="11.5703125" customWidth="1"/>
    <col min="18" max="18" width="13.42578125" customWidth="1"/>
    <col min="19" max="19" width="30.42578125" customWidth="1"/>
    <col min="20" max="20" width="10.140625" customWidth="1"/>
    <col min="21" max="21" width="28.28515625" customWidth="1"/>
  </cols>
  <sheetData>
    <row r="1" spans="1:21" x14ac:dyDescent="0.25">
      <c r="A1" s="204" t="s">
        <v>104</v>
      </c>
      <c r="B1" s="205"/>
      <c r="C1" s="205"/>
      <c r="D1" s="205"/>
      <c r="E1" s="205"/>
      <c r="F1" s="205"/>
      <c r="G1" s="205"/>
      <c r="H1" s="205"/>
      <c r="I1" s="205"/>
      <c r="J1" s="205"/>
      <c r="K1" s="205"/>
      <c r="L1" s="205"/>
      <c r="M1" s="205"/>
      <c r="N1" s="205"/>
      <c r="O1" s="205"/>
      <c r="P1" s="205"/>
      <c r="Q1" s="205"/>
      <c r="R1" s="205"/>
      <c r="S1" s="205"/>
      <c r="T1" s="205"/>
      <c r="U1" s="205"/>
    </row>
    <row r="2" spans="1:21" x14ac:dyDescent="0.25">
      <c r="A2" s="204" t="s">
        <v>105</v>
      </c>
      <c r="B2" s="205"/>
      <c r="C2" s="205"/>
      <c r="D2" s="205"/>
      <c r="E2" s="205"/>
      <c r="F2" s="205"/>
      <c r="G2" s="205"/>
      <c r="H2" s="205"/>
      <c r="I2" s="205"/>
      <c r="J2" s="205"/>
      <c r="K2" s="205"/>
      <c r="L2" s="205"/>
      <c r="M2" s="205"/>
      <c r="N2" s="205"/>
      <c r="O2" s="205"/>
      <c r="P2" s="205"/>
      <c r="Q2" s="205"/>
      <c r="R2" s="205"/>
      <c r="S2" s="205"/>
      <c r="T2" s="205"/>
      <c r="U2" s="205"/>
    </row>
    <row r="3" spans="1:21" ht="15.75" thickBot="1" x14ac:dyDescent="0.3">
      <c r="A3" s="206" t="s">
        <v>106</v>
      </c>
      <c r="B3" s="207"/>
      <c r="C3" s="207"/>
      <c r="D3" s="207"/>
      <c r="E3" s="207"/>
      <c r="F3" s="207"/>
      <c r="G3" s="207"/>
      <c r="H3" s="207"/>
      <c r="I3" s="207"/>
      <c r="J3" s="207"/>
      <c r="K3" s="207"/>
      <c r="L3" s="207"/>
      <c r="M3" s="207"/>
      <c r="N3" s="207"/>
      <c r="O3" s="207"/>
      <c r="P3" s="207"/>
      <c r="Q3" s="207"/>
      <c r="R3" s="207"/>
      <c r="S3" s="207"/>
      <c r="T3" s="207"/>
      <c r="U3" s="207"/>
    </row>
    <row r="4" spans="1:21" ht="30" customHeight="1" thickBot="1" x14ac:dyDescent="0.3">
      <c r="A4" s="229" t="s">
        <v>107</v>
      </c>
      <c r="B4" s="230"/>
      <c r="C4" s="230"/>
      <c r="D4" s="230"/>
      <c r="E4" s="230"/>
      <c r="F4" s="230"/>
      <c r="G4" s="230"/>
      <c r="H4" s="230"/>
      <c r="I4" s="230"/>
      <c r="J4" s="230"/>
      <c r="K4" s="230"/>
      <c r="L4" s="230"/>
      <c r="M4" s="230"/>
      <c r="N4" s="230"/>
      <c r="O4" s="230"/>
      <c r="P4" s="230"/>
      <c r="Q4" s="230"/>
      <c r="R4" s="230"/>
      <c r="S4" s="230"/>
      <c r="T4" s="230"/>
      <c r="U4" s="230"/>
    </row>
    <row r="5" spans="1:21" ht="15.75" thickBot="1" x14ac:dyDescent="0.3">
      <c r="A5" s="244" t="s">
        <v>108</v>
      </c>
      <c r="B5" s="222"/>
      <c r="C5" s="222"/>
      <c r="D5" s="223"/>
      <c r="E5" s="221" t="s">
        <v>109</v>
      </c>
      <c r="F5" s="222"/>
      <c r="G5" s="222"/>
      <c r="H5" s="222"/>
      <c r="I5" s="222"/>
      <c r="J5" s="222"/>
      <c r="K5" s="222"/>
      <c r="L5" s="222"/>
      <c r="M5" s="222"/>
      <c r="N5" s="223"/>
      <c r="O5" s="221" t="s">
        <v>110</v>
      </c>
      <c r="P5" s="222"/>
      <c r="Q5" s="222"/>
      <c r="R5" s="222"/>
      <c r="S5" s="208" t="s">
        <v>84</v>
      </c>
      <c r="T5" s="208"/>
      <c r="U5" s="209"/>
    </row>
    <row r="6" spans="1:21" ht="24.75" customHeight="1" thickBot="1" x14ac:dyDescent="0.3">
      <c r="A6" s="212" t="s">
        <v>111</v>
      </c>
      <c r="B6" s="212" t="s">
        <v>112</v>
      </c>
      <c r="C6" s="212" t="s">
        <v>113</v>
      </c>
      <c r="D6" s="212" t="s">
        <v>114</v>
      </c>
      <c r="E6" s="224" t="s">
        <v>115</v>
      </c>
      <c r="F6" s="225"/>
      <c r="G6" s="226"/>
      <c r="H6" s="231" t="s">
        <v>116</v>
      </c>
      <c r="I6" s="232"/>
      <c r="J6" s="232"/>
      <c r="K6" s="232"/>
      <c r="L6" s="232"/>
      <c r="M6" s="232"/>
      <c r="N6" s="233"/>
      <c r="O6" s="210" t="s">
        <v>117</v>
      </c>
      <c r="P6" s="212" t="s">
        <v>118</v>
      </c>
      <c r="Q6" s="212" t="s">
        <v>4</v>
      </c>
      <c r="R6" s="214" t="s">
        <v>119</v>
      </c>
      <c r="S6" s="219" t="s">
        <v>121</v>
      </c>
      <c r="T6" s="216" t="s">
        <v>120</v>
      </c>
      <c r="U6" s="218" t="s">
        <v>122</v>
      </c>
    </row>
    <row r="7" spans="1:21" ht="25.5" customHeight="1" thickBot="1" x14ac:dyDescent="0.3">
      <c r="A7" s="213"/>
      <c r="B7" s="213"/>
      <c r="C7" s="213"/>
      <c r="D7" s="213"/>
      <c r="E7" s="224" t="s">
        <v>123</v>
      </c>
      <c r="F7" s="225"/>
      <c r="G7" s="226"/>
      <c r="H7" s="237" t="s">
        <v>124</v>
      </c>
      <c r="I7" s="224" t="s">
        <v>125</v>
      </c>
      <c r="J7" s="225"/>
      <c r="K7" s="226"/>
      <c r="L7" s="239" t="s">
        <v>126</v>
      </c>
      <c r="M7" s="225"/>
      <c r="N7" s="226"/>
      <c r="O7" s="211"/>
      <c r="P7" s="213"/>
      <c r="Q7" s="213"/>
      <c r="R7" s="215"/>
      <c r="S7" s="220"/>
      <c r="T7" s="217"/>
      <c r="U7" s="218"/>
    </row>
    <row r="8" spans="1:21" ht="70.5" thickBot="1" x14ac:dyDescent="0.3">
      <c r="A8" s="213"/>
      <c r="B8" s="213"/>
      <c r="C8" s="213"/>
      <c r="D8" s="213"/>
      <c r="E8" s="29" t="s">
        <v>127</v>
      </c>
      <c r="F8" s="30" t="s">
        <v>128</v>
      </c>
      <c r="G8" s="31" t="s">
        <v>129</v>
      </c>
      <c r="H8" s="238"/>
      <c r="I8" s="32" t="s">
        <v>127</v>
      </c>
      <c r="J8" s="32" t="s">
        <v>130</v>
      </c>
      <c r="K8" s="33" t="s">
        <v>131</v>
      </c>
      <c r="L8" s="30" t="s">
        <v>132</v>
      </c>
      <c r="M8" s="33" t="s">
        <v>118</v>
      </c>
      <c r="N8" s="34" t="s">
        <v>442</v>
      </c>
      <c r="O8" s="211"/>
      <c r="P8" s="213"/>
      <c r="Q8" s="213"/>
      <c r="R8" s="215"/>
      <c r="S8" s="220"/>
      <c r="T8" s="217"/>
      <c r="U8" s="218"/>
    </row>
    <row r="9" spans="1:21" ht="109.5" customHeight="1" thickBot="1" x14ac:dyDescent="0.3">
      <c r="A9" s="183" t="s">
        <v>444</v>
      </c>
      <c r="B9" s="80" t="s">
        <v>438</v>
      </c>
      <c r="C9" s="81" t="s">
        <v>439</v>
      </c>
      <c r="D9" s="81" t="s">
        <v>147</v>
      </c>
      <c r="E9" s="81">
        <v>2</v>
      </c>
      <c r="F9" s="82" t="s">
        <v>141</v>
      </c>
      <c r="G9" s="82" t="s">
        <v>142</v>
      </c>
      <c r="H9" s="82" t="s">
        <v>143</v>
      </c>
      <c r="I9" s="80">
        <v>2</v>
      </c>
      <c r="J9" s="82" t="s">
        <v>134</v>
      </c>
      <c r="K9" s="82" t="s">
        <v>137</v>
      </c>
      <c r="L9" s="81" t="s">
        <v>315</v>
      </c>
      <c r="M9" s="80" t="s">
        <v>440</v>
      </c>
      <c r="N9" s="81" t="s">
        <v>145</v>
      </c>
      <c r="O9" s="81" t="s">
        <v>315</v>
      </c>
      <c r="P9" s="80" t="s">
        <v>443</v>
      </c>
      <c r="Q9" s="83" t="s">
        <v>139</v>
      </c>
      <c r="R9" s="81" t="s">
        <v>497</v>
      </c>
      <c r="S9" s="88"/>
      <c r="T9" s="126">
        <v>0</v>
      </c>
      <c r="U9" s="111" t="s">
        <v>534</v>
      </c>
    </row>
    <row r="10" spans="1:21" ht="113.25" customHeight="1" thickBot="1" x14ac:dyDescent="0.3">
      <c r="A10" s="183"/>
      <c r="B10" s="178" t="s">
        <v>441</v>
      </c>
      <c r="C10" s="178" t="s">
        <v>146</v>
      </c>
      <c r="D10" s="80" t="s">
        <v>140</v>
      </c>
      <c r="E10" s="178">
        <v>1</v>
      </c>
      <c r="F10" s="234" t="s">
        <v>141</v>
      </c>
      <c r="G10" s="234" t="s">
        <v>144</v>
      </c>
      <c r="H10" s="234" t="s">
        <v>143</v>
      </c>
      <c r="I10" s="235">
        <v>1</v>
      </c>
      <c r="J10" s="234" t="s">
        <v>137</v>
      </c>
      <c r="K10" s="234" t="s">
        <v>135</v>
      </c>
      <c r="L10" s="178" t="s">
        <v>315</v>
      </c>
      <c r="M10" s="178" t="s">
        <v>148</v>
      </c>
      <c r="N10" s="178" t="s">
        <v>498</v>
      </c>
      <c r="O10" s="81" t="s">
        <v>315</v>
      </c>
      <c r="P10" s="227" t="s">
        <v>504</v>
      </c>
      <c r="Q10" s="181" t="s">
        <v>139</v>
      </c>
      <c r="R10" s="178" t="s">
        <v>500</v>
      </c>
      <c r="S10" s="180"/>
      <c r="T10" s="240">
        <f>4/12</f>
        <v>0.33333333333333331</v>
      </c>
      <c r="U10" s="189" t="s">
        <v>559</v>
      </c>
    </row>
    <row r="11" spans="1:21" ht="97.5" customHeight="1" thickBot="1" x14ac:dyDescent="0.3">
      <c r="A11" s="183"/>
      <c r="B11" s="178"/>
      <c r="C11" s="178"/>
      <c r="D11" s="80" t="s">
        <v>133</v>
      </c>
      <c r="E11" s="178"/>
      <c r="F11" s="234"/>
      <c r="G11" s="234"/>
      <c r="H11" s="234"/>
      <c r="I11" s="235"/>
      <c r="J11" s="234"/>
      <c r="K11" s="234"/>
      <c r="L11" s="178"/>
      <c r="M11" s="178"/>
      <c r="N11" s="178"/>
      <c r="O11" s="81" t="s">
        <v>315</v>
      </c>
      <c r="P11" s="228"/>
      <c r="Q11" s="181"/>
      <c r="R11" s="178"/>
      <c r="S11" s="180"/>
      <c r="T11" s="240"/>
      <c r="U11" s="189"/>
    </row>
    <row r="12" spans="1:21" ht="59.25" customHeight="1" thickBot="1" x14ac:dyDescent="0.3">
      <c r="A12" s="183"/>
      <c r="B12" s="178"/>
      <c r="C12" s="178"/>
      <c r="D12" s="80" t="s">
        <v>149</v>
      </c>
      <c r="E12" s="178"/>
      <c r="F12" s="234"/>
      <c r="G12" s="234"/>
      <c r="H12" s="234"/>
      <c r="I12" s="235"/>
      <c r="J12" s="234"/>
      <c r="K12" s="234"/>
      <c r="L12" s="178"/>
      <c r="M12" s="178"/>
      <c r="N12" s="178"/>
      <c r="O12" s="81" t="s">
        <v>315</v>
      </c>
      <c r="P12" s="80" t="s">
        <v>499</v>
      </c>
      <c r="Q12" s="181"/>
      <c r="R12" s="178"/>
      <c r="S12" s="180"/>
      <c r="T12" s="240"/>
      <c r="U12" s="189"/>
    </row>
    <row r="13" spans="1:21" ht="51" customHeight="1" thickBot="1" x14ac:dyDescent="0.3">
      <c r="A13" s="183" t="s">
        <v>316</v>
      </c>
      <c r="B13" s="80" t="s">
        <v>317</v>
      </c>
      <c r="C13" s="178" t="s">
        <v>321</v>
      </c>
      <c r="D13" s="80" t="s">
        <v>151</v>
      </c>
      <c r="E13" s="241">
        <v>3</v>
      </c>
      <c r="F13" s="198" t="s">
        <v>134</v>
      </c>
      <c r="G13" s="198" t="s">
        <v>142</v>
      </c>
      <c r="H13" s="198" t="s">
        <v>143</v>
      </c>
      <c r="I13" s="241">
        <v>3</v>
      </c>
      <c r="J13" s="198" t="s">
        <v>137</v>
      </c>
      <c r="K13" s="186" t="s">
        <v>144</v>
      </c>
      <c r="L13" s="178" t="s">
        <v>315</v>
      </c>
      <c r="M13" s="80" t="s">
        <v>153</v>
      </c>
      <c r="N13" s="178" t="s">
        <v>445</v>
      </c>
      <c r="O13" s="85" t="s">
        <v>501</v>
      </c>
      <c r="P13" s="178" t="s">
        <v>503</v>
      </c>
      <c r="Q13" s="181" t="s">
        <v>139</v>
      </c>
      <c r="R13" s="180" t="s">
        <v>446</v>
      </c>
      <c r="S13" s="180" t="s">
        <v>598</v>
      </c>
      <c r="T13" s="188">
        <v>0</v>
      </c>
      <c r="U13" s="242" t="s">
        <v>534</v>
      </c>
    </row>
    <row r="14" spans="1:21" ht="51" customHeight="1" thickBot="1" x14ac:dyDescent="0.3">
      <c r="A14" s="183"/>
      <c r="B14" s="185" t="s">
        <v>318</v>
      </c>
      <c r="C14" s="178"/>
      <c r="D14" s="178" t="s">
        <v>154</v>
      </c>
      <c r="E14" s="241"/>
      <c r="F14" s="198"/>
      <c r="G14" s="198"/>
      <c r="H14" s="198"/>
      <c r="I14" s="241"/>
      <c r="J14" s="198"/>
      <c r="K14" s="186"/>
      <c r="L14" s="178"/>
      <c r="M14" s="80" t="s">
        <v>322</v>
      </c>
      <c r="N14" s="178"/>
      <c r="O14" s="85" t="s">
        <v>502</v>
      </c>
      <c r="P14" s="178"/>
      <c r="Q14" s="181"/>
      <c r="R14" s="180"/>
      <c r="S14" s="180"/>
      <c r="T14" s="188"/>
      <c r="U14" s="243"/>
    </row>
    <row r="15" spans="1:21" ht="45" customHeight="1" thickBot="1" x14ac:dyDescent="0.3">
      <c r="A15" s="183"/>
      <c r="B15" s="185"/>
      <c r="C15" s="178"/>
      <c r="D15" s="178"/>
      <c r="E15" s="241"/>
      <c r="F15" s="198"/>
      <c r="G15" s="198"/>
      <c r="H15" s="198"/>
      <c r="I15" s="241"/>
      <c r="J15" s="198"/>
      <c r="K15" s="186"/>
      <c r="L15" s="178"/>
      <c r="M15" s="185" t="s">
        <v>447</v>
      </c>
      <c r="N15" s="178" t="s">
        <v>323</v>
      </c>
      <c r="O15" s="85" t="s">
        <v>501</v>
      </c>
      <c r="P15" s="178"/>
      <c r="Q15" s="181"/>
      <c r="R15" s="180"/>
      <c r="S15" s="180"/>
      <c r="T15" s="188"/>
      <c r="U15" s="243"/>
    </row>
    <row r="16" spans="1:21" ht="36" customHeight="1" thickBot="1" x14ac:dyDescent="0.3">
      <c r="A16" s="183"/>
      <c r="B16" s="185"/>
      <c r="C16" s="178"/>
      <c r="D16" s="178"/>
      <c r="E16" s="241"/>
      <c r="F16" s="198"/>
      <c r="G16" s="198"/>
      <c r="H16" s="198"/>
      <c r="I16" s="241"/>
      <c r="J16" s="198"/>
      <c r="K16" s="186"/>
      <c r="L16" s="178"/>
      <c r="M16" s="185"/>
      <c r="N16" s="178"/>
      <c r="O16" s="85" t="s">
        <v>502</v>
      </c>
      <c r="P16" s="178" t="s">
        <v>503</v>
      </c>
      <c r="Q16" s="181"/>
      <c r="R16" s="180" t="s">
        <v>448</v>
      </c>
      <c r="S16" s="180" t="s">
        <v>598</v>
      </c>
      <c r="T16" s="188">
        <v>0</v>
      </c>
      <c r="U16" s="242" t="s">
        <v>534</v>
      </c>
    </row>
    <row r="17" spans="1:21" ht="50.25" customHeight="1" thickBot="1" x14ac:dyDescent="0.3">
      <c r="A17" s="183"/>
      <c r="B17" s="80" t="s">
        <v>319</v>
      </c>
      <c r="C17" s="178" t="s">
        <v>155</v>
      </c>
      <c r="D17" s="178" t="s">
        <v>156</v>
      </c>
      <c r="E17" s="241">
        <v>4</v>
      </c>
      <c r="F17" s="198" t="s">
        <v>134</v>
      </c>
      <c r="G17" s="198" t="s">
        <v>208</v>
      </c>
      <c r="H17" s="198" t="s">
        <v>143</v>
      </c>
      <c r="I17" s="241">
        <v>4</v>
      </c>
      <c r="J17" s="186" t="s">
        <v>137</v>
      </c>
      <c r="K17" s="186" t="s">
        <v>144</v>
      </c>
      <c r="L17" s="178" t="s">
        <v>315</v>
      </c>
      <c r="M17" s="199" t="s">
        <v>324</v>
      </c>
      <c r="N17" s="81" t="s">
        <v>445</v>
      </c>
      <c r="O17" s="81" t="s">
        <v>502</v>
      </c>
      <c r="P17" s="178"/>
      <c r="Q17" s="181"/>
      <c r="R17" s="180"/>
      <c r="S17" s="180"/>
      <c r="T17" s="188"/>
      <c r="U17" s="243"/>
    </row>
    <row r="18" spans="1:21" ht="50.25" customHeight="1" thickBot="1" x14ac:dyDescent="0.3">
      <c r="A18" s="183"/>
      <c r="B18" s="84" t="s">
        <v>320</v>
      </c>
      <c r="C18" s="178"/>
      <c r="D18" s="178"/>
      <c r="E18" s="241"/>
      <c r="F18" s="198"/>
      <c r="G18" s="198"/>
      <c r="H18" s="198"/>
      <c r="I18" s="241"/>
      <c r="J18" s="186"/>
      <c r="K18" s="186"/>
      <c r="L18" s="178"/>
      <c r="M18" s="199"/>
      <c r="N18" s="81" t="s">
        <v>323</v>
      </c>
      <c r="O18" s="81" t="s">
        <v>502</v>
      </c>
      <c r="P18" s="178"/>
      <c r="Q18" s="181"/>
      <c r="R18" s="180"/>
      <c r="S18" s="180"/>
      <c r="T18" s="188"/>
      <c r="U18" s="243"/>
    </row>
    <row r="19" spans="1:21" ht="45.75" customHeight="1" thickBot="1" x14ac:dyDescent="0.3">
      <c r="A19" s="183" t="s">
        <v>160</v>
      </c>
      <c r="B19" s="178" t="s">
        <v>327</v>
      </c>
      <c r="C19" s="178" t="s">
        <v>161</v>
      </c>
      <c r="D19" s="178" t="s">
        <v>449</v>
      </c>
      <c r="E19" s="235">
        <v>1</v>
      </c>
      <c r="F19" s="234" t="s">
        <v>328</v>
      </c>
      <c r="G19" s="234" t="s">
        <v>144</v>
      </c>
      <c r="H19" s="234" t="s">
        <v>143</v>
      </c>
      <c r="I19" s="235">
        <v>2</v>
      </c>
      <c r="J19" s="234" t="s">
        <v>137</v>
      </c>
      <c r="K19" s="234" t="s">
        <v>135</v>
      </c>
      <c r="L19" s="178" t="s">
        <v>329</v>
      </c>
      <c r="M19" s="80" t="s">
        <v>330</v>
      </c>
      <c r="N19" s="178" t="s">
        <v>162</v>
      </c>
      <c r="O19" s="178" t="s">
        <v>502</v>
      </c>
      <c r="P19" s="178" t="s">
        <v>332</v>
      </c>
      <c r="Q19" s="181" t="s">
        <v>139</v>
      </c>
      <c r="R19" s="180" t="s">
        <v>333</v>
      </c>
      <c r="S19" s="192"/>
      <c r="T19" s="188">
        <v>0</v>
      </c>
      <c r="U19" s="189" t="s">
        <v>534</v>
      </c>
    </row>
    <row r="20" spans="1:21" ht="55.5" customHeight="1" thickBot="1" x14ac:dyDescent="0.3">
      <c r="A20" s="183"/>
      <c r="B20" s="178"/>
      <c r="C20" s="178"/>
      <c r="D20" s="178" t="s">
        <v>150</v>
      </c>
      <c r="E20" s="235"/>
      <c r="F20" s="234"/>
      <c r="G20" s="234"/>
      <c r="H20" s="234"/>
      <c r="I20" s="235"/>
      <c r="J20" s="234"/>
      <c r="K20" s="234"/>
      <c r="L20" s="178"/>
      <c r="M20" s="80" t="s">
        <v>331</v>
      </c>
      <c r="N20" s="178"/>
      <c r="O20" s="178"/>
      <c r="P20" s="178"/>
      <c r="Q20" s="181"/>
      <c r="R20" s="180"/>
      <c r="S20" s="251"/>
      <c r="T20" s="188"/>
      <c r="U20" s="189"/>
    </row>
    <row r="21" spans="1:21" ht="74.25" customHeight="1" thickBot="1" x14ac:dyDescent="0.3">
      <c r="A21" s="183"/>
      <c r="B21" s="178"/>
      <c r="C21" s="178"/>
      <c r="D21" s="178" t="s">
        <v>149</v>
      </c>
      <c r="E21" s="235"/>
      <c r="F21" s="234"/>
      <c r="G21" s="234"/>
      <c r="H21" s="234"/>
      <c r="I21" s="235"/>
      <c r="J21" s="234"/>
      <c r="K21" s="234"/>
      <c r="L21" s="178"/>
      <c r="M21" s="80" t="s">
        <v>450</v>
      </c>
      <c r="N21" s="178"/>
      <c r="O21" s="178"/>
      <c r="P21" s="178"/>
      <c r="Q21" s="181"/>
      <c r="R21" s="180"/>
      <c r="S21" s="193"/>
      <c r="T21" s="188"/>
      <c r="U21" s="189"/>
    </row>
    <row r="22" spans="1:21" ht="51" customHeight="1" thickBot="1" x14ac:dyDescent="0.3">
      <c r="A22" s="183" t="s">
        <v>163</v>
      </c>
      <c r="B22" s="178" t="s">
        <v>164</v>
      </c>
      <c r="C22" s="178" t="s">
        <v>165</v>
      </c>
      <c r="D22" s="178" t="s">
        <v>166</v>
      </c>
      <c r="E22" s="235">
        <v>3</v>
      </c>
      <c r="F22" s="234" t="s">
        <v>134</v>
      </c>
      <c r="G22" s="234" t="s">
        <v>142</v>
      </c>
      <c r="H22" s="234" t="s">
        <v>136</v>
      </c>
      <c r="I22" s="235">
        <v>2</v>
      </c>
      <c r="J22" s="234" t="s">
        <v>134</v>
      </c>
      <c r="K22" s="234" t="s">
        <v>137</v>
      </c>
      <c r="L22" s="178" t="s">
        <v>329</v>
      </c>
      <c r="M22" s="178" t="s">
        <v>451</v>
      </c>
      <c r="N22" s="178" t="s">
        <v>167</v>
      </c>
      <c r="O22" s="86" t="s">
        <v>505</v>
      </c>
      <c r="P22" s="178" t="s">
        <v>452</v>
      </c>
      <c r="Q22" s="181" t="s">
        <v>139</v>
      </c>
      <c r="R22" s="178" t="s">
        <v>507</v>
      </c>
      <c r="S22" s="178" t="s">
        <v>599</v>
      </c>
      <c r="T22" s="188">
        <v>0</v>
      </c>
      <c r="U22" s="189" t="s">
        <v>575</v>
      </c>
    </row>
    <row r="23" spans="1:21" ht="56.25" customHeight="1" thickBot="1" x14ac:dyDescent="0.3">
      <c r="A23" s="183"/>
      <c r="B23" s="178"/>
      <c r="C23" s="178"/>
      <c r="D23" s="178" t="s">
        <v>154</v>
      </c>
      <c r="E23" s="235"/>
      <c r="F23" s="234"/>
      <c r="G23" s="234"/>
      <c r="H23" s="234"/>
      <c r="I23" s="235"/>
      <c r="J23" s="234"/>
      <c r="K23" s="234"/>
      <c r="L23" s="178"/>
      <c r="M23" s="178"/>
      <c r="N23" s="178"/>
      <c r="O23" s="81" t="s">
        <v>506</v>
      </c>
      <c r="P23" s="178"/>
      <c r="Q23" s="181"/>
      <c r="R23" s="181"/>
      <c r="S23" s="178"/>
      <c r="T23" s="188"/>
      <c r="U23" s="200"/>
    </row>
    <row r="24" spans="1:21" ht="55.5" customHeight="1" thickBot="1" x14ac:dyDescent="0.3">
      <c r="A24" s="183"/>
      <c r="B24" s="178"/>
      <c r="C24" s="178" t="s">
        <v>155</v>
      </c>
      <c r="D24" s="178" t="s">
        <v>156</v>
      </c>
      <c r="E24" s="235">
        <v>4</v>
      </c>
      <c r="F24" s="234" t="s">
        <v>134</v>
      </c>
      <c r="G24" s="234" t="s">
        <v>142</v>
      </c>
      <c r="H24" s="234" t="s">
        <v>157</v>
      </c>
      <c r="I24" s="235">
        <v>4</v>
      </c>
      <c r="J24" s="234" t="s">
        <v>137</v>
      </c>
      <c r="K24" s="234" t="s">
        <v>144</v>
      </c>
      <c r="L24" s="178" t="s">
        <v>138</v>
      </c>
      <c r="M24" s="80" t="s">
        <v>168</v>
      </c>
      <c r="N24" s="178"/>
      <c r="O24" s="81" t="s">
        <v>505</v>
      </c>
      <c r="P24" s="80" t="s">
        <v>453</v>
      </c>
      <c r="Q24" s="181"/>
      <c r="R24" s="181" t="s">
        <v>158</v>
      </c>
      <c r="S24" s="178"/>
      <c r="T24" s="188">
        <v>0.33</v>
      </c>
      <c r="U24" s="200" t="s">
        <v>159</v>
      </c>
    </row>
    <row r="25" spans="1:21" ht="146.25" customHeight="1" thickBot="1" x14ac:dyDescent="0.3">
      <c r="A25" s="183" t="s">
        <v>169</v>
      </c>
      <c r="B25" s="80" t="s">
        <v>340</v>
      </c>
      <c r="C25" s="178" t="s">
        <v>341</v>
      </c>
      <c r="D25" s="80" t="s">
        <v>343</v>
      </c>
      <c r="E25" s="181">
        <v>3</v>
      </c>
      <c r="F25" s="181">
        <v>5</v>
      </c>
      <c r="G25" s="186" t="s">
        <v>137</v>
      </c>
      <c r="H25" s="186" t="s">
        <v>143</v>
      </c>
      <c r="I25" s="181">
        <v>3</v>
      </c>
      <c r="J25" s="181">
        <v>5</v>
      </c>
      <c r="K25" s="186" t="s">
        <v>144</v>
      </c>
      <c r="L25" s="80" t="s">
        <v>347</v>
      </c>
      <c r="M25" s="84" t="s">
        <v>348</v>
      </c>
      <c r="N25" s="80" t="s">
        <v>349</v>
      </c>
      <c r="O25" s="81" t="s">
        <v>335</v>
      </c>
      <c r="P25" s="178" t="s">
        <v>352</v>
      </c>
      <c r="Q25" s="178" t="s">
        <v>139</v>
      </c>
      <c r="R25" s="178" t="s">
        <v>353</v>
      </c>
      <c r="S25" s="196"/>
      <c r="T25" s="240">
        <v>0</v>
      </c>
      <c r="U25" s="189" t="s">
        <v>534</v>
      </c>
    </row>
    <row r="26" spans="1:21" ht="141.75" customHeight="1" thickBot="1" x14ac:dyDescent="0.3">
      <c r="A26" s="183"/>
      <c r="B26" s="80" t="s">
        <v>339</v>
      </c>
      <c r="C26" s="178"/>
      <c r="D26" s="80" t="s">
        <v>344</v>
      </c>
      <c r="E26" s="181"/>
      <c r="F26" s="181"/>
      <c r="G26" s="186"/>
      <c r="H26" s="186"/>
      <c r="I26" s="181"/>
      <c r="J26" s="181"/>
      <c r="K26" s="186"/>
      <c r="L26" s="80" t="s">
        <v>347</v>
      </c>
      <c r="M26" s="80" t="s">
        <v>508</v>
      </c>
      <c r="N26" s="80" t="s">
        <v>350</v>
      </c>
      <c r="O26" s="81" t="s">
        <v>336</v>
      </c>
      <c r="P26" s="178"/>
      <c r="Q26" s="178"/>
      <c r="R26" s="178"/>
      <c r="S26" s="197"/>
      <c r="T26" s="240"/>
      <c r="U26" s="189"/>
    </row>
    <row r="27" spans="1:21" ht="78" customHeight="1" thickBot="1" x14ac:dyDescent="0.3">
      <c r="A27" s="183"/>
      <c r="B27" s="80" t="s">
        <v>338</v>
      </c>
      <c r="C27" s="178" t="s">
        <v>342</v>
      </c>
      <c r="D27" s="80" t="s">
        <v>345</v>
      </c>
      <c r="E27" s="181">
        <v>4</v>
      </c>
      <c r="F27" s="181">
        <v>5</v>
      </c>
      <c r="G27" s="186" t="s">
        <v>137</v>
      </c>
      <c r="H27" s="186" t="s">
        <v>152</v>
      </c>
      <c r="I27" s="181">
        <v>1</v>
      </c>
      <c r="J27" s="186" t="s">
        <v>134</v>
      </c>
      <c r="K27" s="186" t="s">
        <v>135</v>
      </c>
      <c r="L27" s="178" t="s">
        <v>315</v>
      </c>
      <c r="M27" s="80" t="s">
        <v>354</v>
      </c>
      <c r="N27" s="80" t="s">
        <v>357</v>
      </c>
      <c r="O27" s="81" t="s">
        <v>351</v>
      </c>
      <c r="P27" s="80" t="s">
        <v>454</v>
      </c>
      <c r="Q27" s="178"/>
      <c r="R27" s="110" t="s">
        <v>560</v>
      </c>
      <c r="S27" s="81"/>
      <c r="T27" s="240">
        <v>0</v>
      </c>
      <c r="U27" s="111" t="s">
        <v>534</v>
      </c>
    </row>
    <row r="28" spans="1:21" ht="132" customHeight="1" thickBot="1" x14ac:dyDescent="0.3">
      <c r="A28" s="183"/>
      <c r="B28" s="80" t="s">
        <v>337</v>
      </c>
      <c r="C28" s="178"/>
      <c r="D28" s="80" t="s">
        <v>346</v>
      </c>
      <c r="E28" s="181"/>
      <c r="F28" s="181"/>
      <c r="G28" s="186"/>
      <c r="H28" s="186"/>
      <c r="I28" s="181"/>
      <c r="J28" s="186"/>
      <c r="K28" s="186"/>
      <c r="L28" s="178"/>
      <c r="M28" s="80" t="s">
        <v>355</v>
      </c>
      <c r="N28" s="80" t="s">
        <v>356</v>
      </c>
      <c r="O28" s="81" t="s">
        <v>315</v>
      </c>
      <c r="P28" s="80" t="s">
        <v>455</v>
      </c>
      <c r="Q28" s="178"/>
      <c r="R28" s="110" t="s">
        <v>561</v>
      </c>
      <c r="S28" s="81"/>
      <c r="T28" s="252"/>
      <c r="U28" s="111" t="s">
        <v>534</v>
      </c>
    </row>
    <row r="29" spans="1:21" ht="46.5" customHeight="1" thickBot="1" x14ac:dyDescent="0.3">
      <c r="A29" s="183" t="s">
        <v>170</v>
      </c>
      <c r="B29" s="178" t="s">
        <v>171</v>
      </c>
      <c r="C29" s="178" t="s">
        <v>172</v>
      </c>
      <c r="D29" s="178" t="s">
        <v>173</v>
      </c>
      <c r="E29" s="178">
        <v>2</v>
      </c>
      <c r="F29" s="179" t="s">
        <v>134</v>
      </c>
      <c r="G29" s="179" t="s">
        <v>144</v>
      </c>
      <c r="H29" s="179" t="s">
        <v>152</v>
      </c>
      <c r="I29" s="178">
        <v>2</v>
      </c>
      <c r="J29" s="179" t="s">
        <v>137</v>
      </c>
      <c r="K29" s="179" t="s">
        <v>135</v>
      </c>
      <c r="L29" s="178" t="s">
        <v>329</v>
      </c>
      <c r="M29" s="80" t="s">
        <v>175</v>
      </c>
      <c r="N29" s="178" t="s">
        <v>456</v>
      </c>
      <c r="O29" s="81" t="s">
        <v>458</v>
      </c>
      <c r="P29" s="178" t="s">
        <v>460</v>
      </c>
      <c r="Q29" s="178" t="s">
        <v>139</v>
      </c>
      <c r="R29" s="184" t="s">
        <v>510</v>
      </c>
      <c r="S29" s="187" t="s">
        <v>580</v>
      </c>
      <c r="T29" s="174">
        <v>0</v>
      </c>
      <c r="U29" s="253" t="s">
        <v>600</v>
      </c>
    </row>
    <row r="30" spans="1:21" ht="36.75" customHeight="1" thickBot="1" x14ac:dyDescent="0.3">
      <c r="A30" s="183"/>
      <c r="B30" s="178"/>
      <c r="C30" s="178"/>
      <c r="D30" s="178"/>
      <c r="E30" s="178"/>
      <c r="F30" s="179"/>
      <c r="G30" s="179"/>
      <c r="H30" s="179"/>
      <c r="I30" s="178"/>
      <c r="J30" s="179"/>
      <c r="K30" s="179"/>
      <c r="L30" s="178"/>
      <c r="M30" s="80" t="s">
        <v>176</v>
      </c>
      <c r="N30" s="178"/>
      <c r="O30" s="81" t="s">
        <v>459</v>
      </c>
      <c r="P30" s="178"/>
      <c r="Q30" s="178"/>
      <c r="R30" s="184"/>
      <c r="S30" s="187"/>
      <c r="T30" s="175"/>
      <c r="U30" s="254"/>
    </row>
    <row r="31" spans="1:21" ht="98.25" customHeight="1" thickBot="1" x14ac:dyDescent="0.3">
      <c r="A31" s="183"/>
      <c r="B31" s="178"/>
      <c r="C31" s="178"/>
      <c r="D31" s="178"/>
      <c r="E31" s="178"/>
      <c r="F31" s="179"/>
      <c r="G31" s="179"/>
      <c r="H31" s="179"/>
      <c r="I31" s="178"/>
      <c r="J31" s="179"/>
      <c r="K31" s="179"/>
      <c r="L31" s="178"/>
      <c r="M31" s="80" t="s">
        <v>576</v>
      </c>
      <c r="N31" s="81" t="s">
        <v>457</v>
      </c>
      <c r="O31" s="81" t="s">
        <v>336</v>
      </c>
      <c r="P31" s="178"/>
      <c r="Q31" s="178"/>
      <c r="R31" s="184"/>
      <c r="S31" s="187"/>
      <c r="T31" s="176"/>
      <c r="U31" s="255"/>
    </row>
    <row r="32" spans="1:21" ht="61.5" customHeight="1" thickBot="1" x14ac:dyDescent="0.3">
      <c r="A32" s="183"/>
      <c r="B32" s="81" t="s">
        <v>177</v>
      </c>
      <c r="C32" s="178" t="s">
        <v>178</v>
      </c>
      <c r="D32" s="178" t="s">
        <v>179</v>
      </c>
      <c r="E32" s="178">
        <v>2</v>
      </c>
      <c r="F32" s="179" t="s">
        <v>137</v>
      </c>
      <c r="G32" s="179" t="s">
        <v>135</v>
      </c>
      <c r="H32" s="179" t="s">
        <v>143</v>
      </c>
      <c r="I32" s="178">
        <v>1</v>
      </c>
      <c r="J32" s="179" t="s">
        <v>137</v>
      </c>
      <c r="K32" s="179" t="s">
        <v>135</v>
      </c>
      <c r="L32" s="178" t="s">
        <v>329</v>
      </c>
      <c r="M32" s="80" t="s">
        <v>461</v>
      </c>
      <c r="N32" s="178" t="s">
        <v>462</v>
      </c>
      <c r="O32" s="81" t="s">
        <v>463</v>
      </c>
      <c r="P32" s="178" t="s">
        <v>465</v>
      </c>
      <c r="Q32" s="178"/>
      <c r="R32" s="178" t="s">
        <v>466</v>
      </c>
      <c r="S32" s="187"/>
      <c r="T32" s="174">
        <v>0</v>
      </c>
      <c r="U32" s="171" t="s">
        <v>534</v>
      </c>
    </row>
    <row r="33" spans="1:21" ht="42" customHeight="1" thickBot="1" x14ac:dyDescent="0.3">
      <c r="A33" s="183"/>
      <c r="B33" s="81" t="s">
        <v>180</v>
      </c>
      <c r="C33" s="178"/>
      <c r="D33" s="178"/>
      <c r="E33" s="178"/>
      <c r="F33" s="179"/>
      <c r="G33" s="179"/>
      <c r="H33" s="179"/>
      <c r="I33" s="178"/>
      <c r="J33" s="179"/>
      <c r="K33" s="179"/>
      <c r="L33" s="178"/>
      <c r="M33" s="195" t="s">
        <v>181</v>
      </c>
      <c r="N33" s="178"/>
      <c r="O33" s="81" t="s">
        <v>464</v>
      </c>
      <c r="P33" s="178"/>
      <c r="Q33" s="178"/>
      <c r="R33" s="178"/>
      <c r="S33" s="187"/>
      <c r="T33" s="175"/>
      <c r="U33" s="172"/>
    </row>
    <row r="34" spans="1:21" ht="40.5" customHeight="1" thickBot="1" x14ac:dyDescent="0.3">
      <c r="A34" s="183"/>
      <c r="B34" s="81" t="s">
        <v>182</v>
      </c>
      <c r="C34" s="178"/>
      <c r="D34" s="178"/>
      <c r="E34" s="178"/>
      <c r="F34" s="179"/>
      <c r="G34" s="179"/>
      <c r="H34" s="179"/>
      <c r="I34" s="178"/>
      <c r="J34" s="179"/>
      <c r="K34" s="179"/>
      <c r="L34" s="178"/>
      <c r="M34" s="195"/>
      <c r="N34" s="178"/>
      <c r="O34" s="81" t="s">
        <v>336</v>
      </c>
      <c r="P34" s="178"/>
      <c r="Q34" s="178"/>
      <c r="R34" s="178"/>
      <c r="S34" s="187"/>
      <c r="T34" s="176"/>
      <c r="U34" s="173"/>
    </row>
    <row r="35" spans="1:21" ht="51.75" customHeight="1" thickBot="1" x14ac:dyDescent="0.3">
      <c r="A35" s="183" t="s">
        <v>183</v>
      </c>
      <c r="B35" s="178" t="s">
        <v>358</v>
      </c>
      <c r="C35" s="178" t="s">
        <v>359</v>
      </c>
      <c r="D35" s="178" t="s">
        <v>184</v>
      </c>
      <c r="E35" s="181">
        <v>2</v>
      </c>
      <c r="F35" s="186" t="s">
        <v>137</v>
      </c>
      <c r="G35" s="186" t="s">
        <v>137</v>
      </c>
      <c r="H35" s="186" t="s">
        <v>143</v>
      </c>
      <c r="I35" s="181">
        <v>1</v>
      </c>
      <c r="J35" s="186" t="s">
        <v>144</v>
      </c>
      <c r="K35" s="186" t="s">
        <v>144</v>
      </c>
      <c r="L35" s="178" t="s">
        <v>360</v>
      </c>
      <c r="M35" s="195" t="s">
        <v>467</v>
      </c>
      <c r="N35" s="178" t="s">
        <v>361</v>
      </c>
      <c r="O35" s="81" t="s">
        <v>362</v>
      </c>
      <c r="P35" s="178" t="s">
        <v>365</v>
      </c>
      <c r="Q35" s="185" t="s">
        <v>366</v>
      </c>
      <c r="R35" s="180" t="s">
        <v>509</v>
      </c>
      <c r="S35" s="180" t="s">
        <v>547</v>
      </c>
      <c r="T35" s="176">
        <v>0</v>
      </c>
      <c r="U35" s="189" t="s">
        <v>534</v>
      </c>
    </row>
    <row r="36" spans="1:21" ht="31.5" customHeight="1" thickBot="1" x14ac:dyDescent="0.3">
      <c r="A36" s="183"/>
      <c r="B36" s="178"/>
      <c r="C36" s="178"/>
      <c r="D36" s="178"/>
      <c r="E36" s="181"/>
      <c r="F36" s="186"/>
      <c r="G36" s="186"/>
      <c r="H36" s="186"/>
      <c r="I36" s="181"/>
      <c r="J36" s="186"/>
      <c r="K36" s="186"/>
      <c r="L36" s="178"/>
      <c r="M36" s="195"/>
      <c r="N36" s="178"/>
      <c r="O36" s="81" t="s">
        <v>363</v>
      </c>
      <c r="P36" s="178"/>
      <c r="Q36" s="185"/>
      <c r="R36" s="180"/>
      <c r="S36" s="180"/>
      <c r="T36" s="188"/>
      <c r="U36" s="189"/>
    </row>
    <row r="37" spans="1:21" ht="36.75" customHeight="1" thickBot="1" x14ac:dyDescent="0.3">
      <c r="A37" s="183"/>
      <c r="B37" s="178"/>
      <c r="C37" s="178"/>
      <c r="D37" s="178"/>
      <c r="E37" s="181"/>
      <c r="F37" s="186"/>
      <c r="G37" s="186"/>
      <c r="H37" s="186"/>
      <c r="I37" s="181"/>
      <c r="J37" s="186"/>
      <c r="K37" s="186"/>
      <c r="L37" s="178"/>
      <c r="M37" s="195"/>
      <c r="N37" s="178"/>
      <c r="O37" s="81" t="s">
        <v>364</v>
      </c>
      <c r="P37" s="178"/>
      <c r="Q37" s="185"/>
      <c r="R37" s="180"/>
      <c r="S37" s="180"/>
      <c r="T37" s="188"/>
      <c r="U37" s="189"/>
    </row>
    <row r="38" spans="1:21" ht="39.75" customHeight="1" thickBot="1" x14ac:dyDescent="0.3">
      <c r="A38" s="183"/>
      <c r="B38" s="178"/>
      <c r="C38" s="178"/>
      <c r="D38" s="178"/>
      <c r="E38" s="181"/>
      <c r="F38" s="186"/>
      <c r="G38" s="186"/>
      <c r="H38" s="186"/>
      <c r="I38" s="181"/>
      <c r="J38" s="186"/>
      <c r="K38" s="186"/>
      <c r="L38" s="178"/>
      <c r="M38" s="195"/>
      <c r="N38" s="178"/>
      <c r="O38" s="81" t="s">
        <v>468</v>
      </c>
      <c r="P38" s="178"/>
      <c r="Q38" s="185"/>
      <c r="R38" s="180"/>
      <c r="S38" s="180"/>
      <c r="T38" s="188"/>
      <c r="U38" s="189"/>
    </row>
    <row r="39" spans="1:21" ht="53.25" customHeight="1" thickBot="1" x14ac:dyDescent="0.3">
      <c r="A39" s="183" t="s">
        <v>185</v>
      </c>
      <c r="B39" s="178" t="s">
        <v>367</v>
      </c>
      <c r="C39" s="178" t="s">
        <v>186</v>
      </c>
      <c r="D39" s="87" t="s">
        <v>133</v>
      </c>
      <c r="E39" s="181">
        <v>2</v>
      </c>
      <c r="F39" s="186" t="s">
        <v>134</v>
      </c>
      <c r="G39" s="186" t="s">
        <v>142</v>
      </c>
      <c r="H39" s="186" t="s">
        <v>143</v>
      </c>
      <c r="I39" s="181">
        <v>1</v>
      </c>
      <c r="J39" s="186" t="s">
        <v>134</v>
      </c>
      <c r="K39" s="186" t="s">
        <v>144</v>
      </c>
      <c r="L39" s="178" t="s">
        <v>351</v>
      </c>
      <c r="M39" s="185" t="s">
        <v>469</v>
      </c>
      <c r="N39" s="185" t="s">
        <v>473</v>
      </c>
      <c r="O39" s="178" t="s">
        <v>326</v>
      </c>
      <c r="P39" s="178" t="s">
        <v>479</v>
      </c>
      <c r="Q39" s="181" t="s">
        <v>139</v>
      </c>
      <c r="R39" s="182" t="s">
        <v>511</v>
      </c>
      <c r="S39" s="180" t="s">
        <v>528</v>
      </c>
      <c r="T39" s="194">
        <v>0.25</v>
      </c>
      <c r="U39" s="177" t="s">
        <v>529</v>
      </c>
    </row>
    <row r="40" spans="1:21" ht="55.5" customHeight="1" thickBot="1" x14ac:dyDescent="0.3">
      <c r="A40" s="183"/>
      <c r="B40" s="178"/>
      <c r="C40" s="178"/>
      <c r="D40" s="80" t="s">
        <v>368</v>
      </c>
      <c r="E40" s="181"/>
      <c r="F40" s="186"/>
      <c r="G40" s="186"/>
      <c r="H40" s="186"/>
      <c r="I40" s="181"/>
      <c r="J40" s="186"/>
      <c r="K40" s="186"/>
      <c r="L40" s="178"/>
      <c r="M40" s="185"/>
      <c r="N40" s="185"/>
      <c r="O40" s="178"/>
      <c r="P40" s="178"/>
      <c r="Q40" s="181"/>
      <c r="R40" s="182"/>
      <c r="S40" s="180"/>
      <c r="T40" s="180"/>
      <c r="U40" s="177"/>
    </row>
    <row r="41" spans="1:21" ht="105" customHeight="1" thickBot="1" x14ac:dyDescent="0.3">
      <c r="A41" s="183"/>
      <c r="B41" s="178"/>
      <c r="C41" s="178"/>
      <c r="D41" s="80" t="s">
        <v>369</v>
      </c>
      <c r="E41" s="181"/>
      <c r="F41" s="186"/>
      <c r="G41" s="186"/>
      <c r="H41" s="186"/>
      <c r="I41" s="181"/>
      <c r="J41" s="186"/>
      <c r="K41" s="186"/>
      <c r="L41" s="178"/>
      <c r="M41" s="80" t="s">
        <v>470</v>
      </c>
      <c r="N41" s="80" t="s">
        <v>474</v>
      </c>
      <c r="O41" s="124" t="s">
        <v>477</v>
      </c>
      <c r="P41" s="80" t="s">
        <v>480</v>
      </c>
      <c r="Q41" s="181"/>
      <c r="R41" s="88" t="s">
        <v>512</v>
      </c>
      <c r="S41" s="105" t="s">
        <v>601</v>
      </c>
      <c r="T41" s="256">
        <v>0</v>
      </c>
      <c r="U41" s="129" t="s">
        <v>530</v>
      </c>
    </row>
    <row r="42" spans="1:21" ht="63.75" customHeight="1" thickBot="1" x14ac:dyDescent="0.3">
      <c r="A42" s="183"/>
      <c r="B42" s="178" t="s">
        <v>187</v>
      </c>
      <c r="C42" s="178" t="s">
        <v>188</v>
      </c>
      <c r="D42" s="87" t="s">
        <v>370</v>
      </c>
      <c r="E42" s="181">
        <v>3</v>
      </c>
      <c r="F42" s="186" t="s">
        <v>134</v>
      </c>
      <c r="G42" s="186" t="s">
        <v>142</v>
      </c>
      <c r="H42" s="186" t="s">
        <v>152</v>
      </c>
      <c r="I42" s="181">
        <v>1</v>
      </c>
      <c r="J42" s="186" t="s">
        <v>134</v>
      </c>
      <c r="K42" s="186" t="s">
        <v>144</v>
      </c>
      <c r="L42" s="178" t="s">
        <v>351</v>
      </c>
      <c r="M42" s="80" t="s">
        <v>471</v>
      </c>
      <c r="N42" s="89" t="s">
        <v>475</v>
      </c>
      <c r="O42" s="81" t="s">
        <v>478</v>
      </c>
      <c r="P42" s="90" t="s">
        <v>481</v>
      </c>
      <c r="Q42" s="181"/>
      <c r="R42" s="180" t="s">
        <v>482</v>
      </c>
      <c r="S42" s="180" t="s">
        <v>527</v>
      </c>
      <c r="T42" s="192"/>
      <c r="U42" s="190" t="s">
        <v>579</v>
      </c>
    </row>
    <row r="43" spans="1:21" ht="46.5" customHeight="1" thickBot="1" x14ac:dyDescent="0.3">
      <c r="A43" s="183"/>
      <c r="B43" s="178"/>
      <c r="C43" s="178"/>
      <c r="D43" s="84" t="s">
        <v>371</v>
      </c>
      <c r="E43" s="181"/>
      <c r="F43" s="186"/>
      <c r="G43" s="186"/>
      <c r="H43" s="186"/>
      <c r="I43" s="181"/>
      <c r="J43" s="186"/>
      <c r="K43" s="186"/>
      <c r="L43" s="178"/>
      <c r="M43" s="80" t="s">
        <v>472</v>
      </c>
      <c r="N43" s="89" t="s">
        <v>476</v>
      </c>
      <c r="O43" s="81" t="s">
        <v>326</v>
      </c>
      <c r="P43" s="80" t="s">
        <v>472</v>
      </c>
      <c r="Q43" s="181"/>
      <c r="R43" s="180"/>
      <c r="S43" s="180"/>
      <c r="T43" s="193"/>
      <c r="U43" s="191"/>
    </row>
    <row r="44" spans="1:21" ht="63" customHeight="1" thickBot="1" x14ac:dyDescent="0.3">
      <c r="A44" s="183" t="s">
        <v>189</v>
      </c>
      <c r="B44" s="178" t="s">
        <v>372</v>
      </c>
      <c r="C44" s="81" t="s">
        <v>190</v>
      </c>
      <c r="D44" s="178" t="s">
        <v>191</v>
      </c>
      <c r="E44" s="181">
        <v>1</v>
      </c>
      <c r="F44" s="186" t="s">
        <v>134</v>
      </c>
      <c r="G44" s="186" t="s">
        <v>135</v>
      </c>
      <c r="H44" s="186" t="s">
        <v>143</v>
      </c>
      <c r="I44" s="181">
        <v>1</v>
      </c>
      <c r="J44" s="186" t="s">
        <v>134</v>
      </c>
      <c r="K44" s="186" t="s">
        <v>135</v>
      </c>
      <c r="L44" s="178" t="s">
        <v>329</v>
      </c>
      <c r="M44" s="178" t="s">
        <v>374</v>
      </c>
      <c r="N44" s="81" t="s">
        <v>513</v>
      </c>
      <c r="O44" s="81" t="s">
        <v>334</v>
      </c>
      <c r="P44" s="178" t="s">
        <v>192</v>
      </c>
      <c r="Q44" s="178" t="s">
        <v>139</v>
      </c>
      <c r="R44" s="178" t="s">
        <v>376</v>
      </c>
      <c r="S44" s="180"/>
      <c r="T44" s="240">
        <v>0</v>
      </c>
      <c r="U44" s="189" t="s">
        <v>563</v>
      </c>
    </row>
    <row r="45" spans="1:21" ht="68.25" customHeight="1" thickBot="1" x14ac:dyDescent="0.3">
      <c r="A45" s="183"/>
      <c r="B45" s="178"/>
      <c r="C45" s="236" t="s">
        <v>373</v>
      </c>
      <c r="D45" s="178"/>
      <c r="E45" s="181"/>
      <c r="F45" s="186"/>
      <c r="G45" s="186"/>
      <c r="H45" s="186"/>
      <c r="I45" s="181"/>
      <c r="J45" s="186"/>
      <c r="K45" s="186"/>
      <c r="L45" s="178"/>
      <c r="M45" s="178"/>
      <c r="N45" s="178" t="s">
        <v>375</v>
      </c>
      <c r="O45" s="81" t="s">
        <v>335</v>
      </c>
      <c r="P45" s="178"/>
      <c r="Q45" s="178"/>
      <c r="R45" s="178"/>
      <c r="S45" s="180"/>
      <c r="T45" s="240"/>
      <c r="U45" s="189"/>
    </row>
    <row r="46" spans="1:21" ht="44.25" customHeight="1" thickBot="1" x14ac:dyDescent="0.3">
      <c r="A46" s="183"/>
      <c r="B46" s="178"/>
      <c r="C46" s="236"/>
      <c r="D46" s="178" t="s">
        <v>194</v>
      </c>
      <c r="E46" s="181"/>
      <c r="F46" s="186" t="s">
        <v>134</v>
      </c>
      <c r="G46" s="186" t="s">
        <v>135</v>
      </c>
      <c r="H46" s="186" t="s">
        <v>143</v>
      </c>
      <c r="I46" s="181">
        <v>1</v>
      </c>
      <c r="J46" s="186" t="s">
        <v>134</v>
      </c>
      <c r="K46" s="186" t="s">
        <v>135</v>
      </c>
      <c r="L46" s="178"/>
      <c r="M46" s="178"/>
      <c r="N46" s="178"/>
      <c r="O46" s="81" t="s">
        <v>336</v>
      </c>
      <c r="P46" s="178" t="s">
        <v>196</v>
      </c>
      <c r="Q46" s="178"/>
      <c r="R46" s="178" t="s">
        <v>197</v>
      </c>
      <c r="S46" s="180"/>
      <c r="T46" s="240">
        <v>0.33</v>
      </c>
      <c r="U46" s="189" t="s">
        <v>198</v>
      </c>
    </row>
    <row r="47" spans="1:21" ht="36" customHeight="1" thickBot="1" x14ac:dyDescent="0.3">
      <c r="A47" s="183"/>
      <c r="B47" s="178" t="s">
        <v>377</v>
      </c>
      <c r="C47" s="236" t="s">
        <v>193</v>
      </c>
      <c r="D47" s="178" t="s">
        <v>194</v>
      </c>
      <c r="E47" s="181">
        <v>1</v>
      </c>
      <c r="F47" s="186" t="s">
        <v>134</v>
      </c>
      <c r="G47" s="186" t="s">
        <v>135</v>
      </c>
      <c r="H47" s="186" t="s">
        <v>143</v>
      </c>
      <c r="I47" s="181">
        <v>1</v>
      </c>
      <c r="J47" s="186" t="s">
        <v>134</v>
      </c>
      <c r="K47" s="186" t="s">
        <v>135</v>
      </c>
      <c r="L47" s="178" t="s">
        <v>329</v>
      </c>
      <c r="M47" s="178" t="s">
        <v>378</v>
      </c>
      <c r="N47" s="178" t="s">
        <v>195</v>
      </c>
      <c r="O47" s="81" t="s">
        <v>334</v>
      </c>
      <c r="P47" s="178" t="s">
        <v>196</v>
      </c>
      <c r="Q47" s="178"/>
      <c r="R47" s="178" t="s">
        <v>197</v>
      </c>
      <c r="S47" s="180"/>
      <c r="T47" s="240">
        <v>0</v>
      </c>
      <c r="U47" s="189" t="s">
        <v>534</v>
      </c>
    </row>
    <row r="48" spans="1:21" ht="25.5" customHeight="1" thickBot="1" x14ac:dyDescent="0.3">
      <c r="A48" s="183"/>
      <c r="B48" s="178"/>
      <c r="C48" s="236"/>
      <c r="D48" s="178"/>
      <c r="E48" s="181"/>
      <c r="F48" s="186"/>
      <c r="G48" s="186"/>
      <c r="H48" s="186"/>
      <c r="I48" s="181"/>
      <c r="J48" s="186"/>
      <c r="K48" s="186"/>
      <c r="L48" s="178"/>
      <c r="M48" s="178"/>
      <c r="N48" s="178"/>
      <c r="O48" s="81" t="s">
        <v>335</v>
      </c>
      <c r="P48" s="178"/>
      <c r="Q48" s="178"/>
      <c r="R48" s="178"/>
      <c r="S48" s="180"/>
      <c r="T48" s="240"/>
      <c r="U48" s="189"/>
    </row>
    <row r="49" spans="1:21" ht="26.25" customHeight="1" thickBot="1" x14ac:dyDescent="0.3">
      <c r="A49" s="183"/>
      <c r="B49" s="178"/>
      <c r="C49" s="236"/>
      <c r="D49" s="178" t="s">
        <v>133</v>
      </c>
      <c r="E49" s="181"/>
      <c r="F49" s="186"/>
      <c r="G49" s="186"/>
      <c r="H49" s="186"/>
      <c r="I49" s="181"/>
      <c r="J49" s="186"/>
      <c r="K49" s="186"/>
      <c r="L49" s="178"/>
      <c r="M49" s="178"/>
      <c r="N49" s="178"/>
      <c r="O49" s="81" t="s">
        <v>336</v>
      </c>
      <c r="P49" s="178"/>
      <c r="Q49" s="178"/>
      <c r="R49" s="178"/>
      <c r="S49" s="180"/>
      <c r="T49" s="240"/>
      <c r="U49" s="189"/>
    </row>
    <row r="50" spans="1:21" ht="84" customHeight="1" thickBot="1" x14ac:dyDescent="0.3">
      <c r="A50" s="183"/>
      <c r="B50" s="81" t="s">
        <v>199</v>
      </c>
      <c r="C50" s="236"/>
      <c r="D50" s="81" t="s">
        <v>133</v>
      </c>
      <c r="E50" s="181"/>
      <c r="F50" s="186"/>
      <c r="G50" s="186"/>
      <c r="H50" s="186"/>
      <c r="I50" s="181"/>
      <c r="J50" s="186"/>
      <c r="K50" s="186"/>
      <c r="L50" s="81" t="s">
        <v>329</v>
      </c>
      <c r="M50" s="178"/>
      <c r="N50" s="178"/>
      <c r="O50" s="81" t="s">
        <v>335</v>
      </c>
      <c r="P50" s="178"/>
      <c r="Q50" s="178"/>
      <c r="R50" s="178"/>
      <c r="S50" s="180"/>
      <c r="T50" s="240"/>
      <c r="U50" s="189"/>
    </row>
    <row r="51" spans="1:21" ht="115.5" customHeight="1" thickBot="1" x14ac:dyDescent="0.3">
      <c r="A51" s="91" t="s">
        <v>189</v>
      </c>
      <c r="B51" s="84" t="s">
        <v>380</v>
      </c>
      <c r="C51" s="81" t="s">
        <v>381</v>
      </c>
      <c r="D51" s="81" t="s">
        <v>382</v>
      </c>
      <c r="E51" s="92">
        <v>1</v>
      </c>
      <c r="F51" s="93" t="s">
        <v>134</v>
      </c>
      <c r="G51" s="93" t="s">
        <v>135</v>
      </c>
      <c r="H51" s="93" t="s">
        <v>143</v>
      </c>
      <c r="I51" s="92">
        <v>1</v>
      </c>
      <c r="J51" s="93" t="s">
        <v>134</v>
      </c>
      <c r="K51" s="93" t="s">
        <v>135</v>
      </c>
      <c r="L51" s="81" t="s">
        <v>383</v>
      </c>
      <c r="M51" s="84" t="s">
        <v>384</v>
      </c>
      <c r="N51" s="81" t="s">
        <v>385</v>
      </c>
      <c r="O51" s="81" t="s">
        <v>336</v>
      </c>
      <c r="P51" s="81" t="s">
        <v>387</v>
      </c>
      <c r="Q51" s="81" t="s">
        <v>139</v>
      </c>
      <c r="R51" s="85" t="s">
        <v>388</v>
      </c>
      <c r="S51" s="109"/>
      <c r="T51" s="94">
        <v>0</v>
      </c>
      <c r="U51" s="87" t="s">
        <v>603</v>
      </c>
    </row>
    <row r="52" spans="1:21" ht="170.25" customHeight="1" thickBot="1" x14ac:dyDescent="0.3">
      <c r="A52" s="91" t="s">
        <v>189</v>
      </c>
      <c r="B52" s="84" t="s">
        <v>389</v>
      </c>
      <c r="C52" s="81" t="s">
        <v>390</v>
      </c>
      <c r="D52" s="81" t="s">
        <v>391</v>
      </c>
      <c r="E52" s="92">
        <v>1</v>
      </c>
      <c r="F52" s="93" t="s">
        <v>134</v>
      </c>
      <c r="G52" s="93" t="s">
        <v>135</v>
      </c>
      <c r="H52" s="93" t="s">
        <v>143</v>
      </c>
      <c r="I52" s="92">
        <v>1</v>
      </c>
      <c r="J52" s="93" t="s">
        <v>134</v>
      </c>
      <c r="K52" s="93" t="s">
        <v>135</v>
      </c>
      <c r="L52" s="81" t="s">
        <v>383</v>
      </c>
      <c r="M52" s="84" t="s">
        <v>519</v>
      </c>
      <c r="N52" s="81" t="s">
        <v>392</v>
      </c>
      <c r="O52" s="81" t="s">
        <v>379</v>
      </c>
      <c r="P52" s="81" t="s">
        <v>393</v>
      </c>
      <c r="Q52" s="81" t="s">
        <v>139</v>
      </c>
      <c r="R52" s="85" t="s">
        <v>394</v>
      </c>
      <c r="S52" s="109"/>
      <c r="T52" s="94">
        <v>0</v>
      </c>
      <c r="U52" s="128" t="s">
        <v>602</v>
      </c>
    </row>
    <row r="53" spans="1:21" ht="104.25" customHeight="1" thickBot="1" x14ac:dyDescent="0.3">
      <c r="A53" s="91" t="s">
        <v>189</v>
      </c>
      <c r="B53" s="84" t="s">
        <v>395</v>
      </c>
      <c r="C53" s="81" t="s">
        <v>396</v>
      </c>
      <c r="D53" s="81" t="s">
        <v>397</v>
      </c>
      <c r="E53" s="92">
        <v>1</v>
      </c>
      <c r="F53" s="93" t="s">
        <v>134</v>
      </c>
      <c r="G53" s="93" t="s">
        <v>135</v>
      </c>
      <c r="H53" s="93" t="s">
        <v>143</v>
      </c>
      <c r="I53" s="92">
        <v>1</v>
      </c>
      <c r="J53" s="93" t="s">
        <v>134</v>
      </c>
      <c r="K53" s="93" t="s">
        <v>135</v>
      </c>
      <c r="L53" s="81" t="s">
        <v>383</v>
      </c>
      <c r="M53" s="84" t="s">
        <v>398</v>
      </c>
      <c r="N53" s="81" t="s">
        <v>399</v>
      </c>
      <c r="O53" s="81" t="s">
        <v>386</v>
      </c>
      <c r="P53" s="81" t="s">
        <v>400</v>
      </c>
      <c r="Q53" s="81" t="s">
        <v>139</v>
      </c>
      <c r="R53" s="85" t="s">
        <v>401</v>
      </c>
      <c r="S53" s="109"/>
      <c r="T53" s="94">
        <v>0</v>
      </c>
      <c r="U53" s="128" t="s">
        <v>602</v>
      </c>
    </row>
    <row r="54" spans="1:21" ht="75.75" customHeight="1" thickBot="1" x14ac:dyDescent="0.3">
      <c r="A54" s="183" t="s">
        <v>200</v>
      </c>
      <c r="B54" s="178" t="s">
        <v>201</v>
      </c>
      <c r="C54" s="178" t="s">
        <v>402</v>
      </c>
      <c r="D54" s="189" t="s">
        <v>403</v>
      </c>
      <c r="E54" s="181">
        <v>1</v>
      </c>
      <c r="F54" s="186" t="s">
        <v>134</v>
      </c>
      <c r="G54" s="186" t="s">
        <v>135</v>
      </c>
      <c r="H54" s="186" t="s">
        <v>143</v>
      </c>
      <c r="I54" s="181">
        <v>1</v>
      </c>
      <c r="J54" s="186" t="s">
        <v>404</v>
      </c>
      <c r="K54" s="186" t="s">
        <v>135</v>
      </c>
      <c r="L54" s="178" t="s">
        <v>315</v>
      </c>
      <c r="M54" s="178" t="s">
        <v>405</v>
      </c>
      <c r="N54" s="178" t="s">
        <v>202</v>
      </c>
      <c r="O54" s="81" t="s">
        <v>386</v>
      </c>
      <c r="P54" s="178" t="s">
        <v>406</v>
      </c>
      <c r="Q54" s="196" t="s">
        <v>139</v>
      </c>
      <c r="R54" s="178" t="s">
        <v>407</v>
      </c>
      <c r="S54" s="178" t="s">
        <v>577</v>
      </c>
      <c r="T54" s="203">
        <v>1</v>
      </c>
      <c r="U54" s="189"/>
    </row>
    <row r="55" spans="1:21" ht="62.25" customHeight="1" thickBot="1" x14ac:dyDescent="0.3">
      <c r="A55" s="183"/>
      <c r="B55" s="178"/>
      <c r="C55" s="178"/>
      <c r="D55" s="189"/>
      <c r="E55" s="181"/>
      <c r="F55" s="186"/>
      <c r="G55" s="186"/>
      <c r="H55" s="186"/>
      <c r="I55" s="181"/>
      <c r="J55" s="186"/>
      <c r="K55" s="186"/>
      <c r="L55" s="178"/>
      <c r="M55" s="178"/>
      <c r="N55" s="178"/>
      <c r="O55" s="95" t="s">
        <v>386</v>
      </c>
      <c r="P55" s="178"/>
      <c r="Q55" s="197"/>
      <c r="R55" s="178"/>
      <c r="S55" s="178"/>
      <c r="T55" s="181"/>
      <c r="U55" s="189"/>
    </row>
    <row r="56" spans="1:21" ht="116.25" customHeight="1" thickBot="1" x14ac:dyDescent="0.3">
      <c r="A56" s="183" t="s">
        <v>203</v>
      </c>
      <c r="B56" s="96" t="s">
        <v>410</v>
      </c>
      <c r="C56" s="178" t="s">
        <v>409</v>
      </c>
      <c r="D56" s="84" t="s">
        <v>412</v>
      </c>
      <c r="E56" s="181">
        <v>3</v>
      </c>
      <c r="F56" s="186" t="s">
        <v>141</v>
      </c>
      <c r="G56" s="186" t="s">
        <v>204</v>
      </c>
      <c r="H56" s="186" t="s">
        <v>174</v>
      </c>
      <c r="I56" s="181">
        <v>2</v>
      </c>
      <c r="J56" s="186" t="s">
        <v>137</v>
      </c>
      <c r="K56" s="186" t="s">
        <v>137</v>
      </c>
      <c r="L56" s="178" t="s">
        <v>417</v>
      </c>
      <c r="M56" s="84" t="s">
        <v>604</v>
      </c>
      <c r="N56" s="81" t="s">
        <v>420</v>
      </c>
      <c r="O56" s="81" t="s">
        <v>325</v>
      </c>
      <c r="P56" s="178" t="s">
        <v>428</v>
      </c>
      <c r="Q56" s="178" t="s">
        <v>139</v>
      </c>
      <c r="R56" s="80" t="s">
        <v>430</v>
      </c>
      <c r="S56" s="125"/>
      <c r="T56" s="126">
        <v>0</v>
      </c>
      <c r="U56" s="111" t="s">
        <v>605</v>
      </c>
    </row>
    <row r="57" spans="1:21" ht="66.75" customHeight="1" thickBot="1" x14ac:dyDescent="0.3">
      <c r="A57" s="183"/>
      <c r="B57" s="185" t="s">
        <v>408</v>
      </c>
      <c r="C57" s="178"/>
      <c r="D57" s="97" t="s">
        <v>413</v>
      </c>
      <c r="E57" s="181"/>
      <c r="F57" s="186"/>
      <c r="G57" s="186"/>
      <c r="H57" s="186"/>
      <c r="I57" s="181"/>
      <c r="J57" s="186"/>
      <c r="K57" s="186"/>
      <c r="L57" s="178"/>
      <c r="M57" s="84" t="s">
        <v>418</v>
      </c>
      <c r="N57" s="81" t="s">
        <v>421</v>
      </c>
      <c r="O57" s="81" t="s">
        <v>379</v>
      </c>
      <c r="P57" s="178"/>
      <c r="Q57" s="178"/>
      <c r="R57" s="178" t="s">
        <v>431</v>
      </c>
      <c r="S57" s="201"/>
      <c r="T57" s="240">
        <v>0</v>
      </c>
      <c r="U57" s="177" t="s">
        <v>562</v>
      </c>
    </row>
    <row r="58" spans="1:21" ht="119.25" customHeight="1" thickBot="1" x14ac:dyDescent="0.3">
      <c r="A58" s="183"/>
      <c r="B58" s="185"/>
      <c r="C58" s="178"/>
      <c r="D58" s="84" t="s">
        <v>414</v>
      </c>
      <c r="E58" s="181"/>
      <c r="F58" s="186" t="s">
        <v>134</v>
      </c>
      <c r="G58" s="186" t="s">
        <v>208</v>
      </c>
      <c r="H58" s="186" t="s">
        <v>174</v>
      </c>
      <c r="I58" s="181">
        <v>1</v>
      </c>
      <c r="J58" s="186" t="s">
        <v>137</v>
      </c>
      <c r="K58" s="186" t="s">
        <v>137</v>
      </c>
      <c r="L58" s="178" t="s">
        <v>205</v>
      </c>
      <c r="M58" s="84" t="s">
        <v>419</v>
      </c>
      <c r="N58" s="81" t="s">
        <v>422</v>
      </c>
      <c r="O58" s="81" t="s">
        <v>423</v>
      </c>
      <c r="P58" s="178"/>
      <c r="Q58" s="178"/>
      <c r="R58" s="178" t="s">
        <v>209</v>
      </c>
      <c r="S58" s="202"/>
      <c r="T58" s="240">
        <v>0.5</v>
      </c>
      <c r="U58" s="177"/>
    </row>
    <row r="59" spans="1:21" ht="94.5" customHeight="1" thickBot="1" x14ac:dyDescent="0.3">
      <c r="A59" s="183" t="s">
        <v>203</v>
      </c>
      <c r="B59" s="178" t="s">
        <v>411</v>
      </c>
      <c r="C59" s="178" t="s">
        <v>415</v>
      </c>
      <c r="D59" s="178" t="s">
        <v>416</v>
      </c>
      <c r="E59" s="178">
        <v>4</v>
      </c>
      <c r="F59" s="179" t="s">
        <v>134</v>
      </c>
      <c r="G59" s="179" t="s">
        <v>208</v>
      </c>
      <c r="H59" s="179" t="s">
        <v>174</v>
      </c>
      <c r="I59" s="178">
        <v>1</v>
      </c>
      <c r="J59" s="179" t="s">
        <v>137</v>
      </c>
      <c r="K59" s="179" t="s">
        <v>137</v>
      </c>
      <c r="L59" s="178" t="s">
        <v>417</v>
      </c>
      <c r="M59" s="84" t="s">
        <v>424</v>
      </c>
      <c r="N59" s="92" t="s">
        <v>426</v>
      </c>
      <c r="O59" s="178" t="s">
        <v>423</v>
      </c>
      <c r="P59" s="178" t="s">
        <v>429</v>
      </c>
      <c r="Q59" s="178" t="s">
        <v>139</v>
      </c>
      <c r="R59" s="178" t="s">
        <v>432</v>
      </c>
      <c r="S59" s="180"/>
      <c r="T59" s="240">
        <v>0</v>
      </c>
      <c r="U59" s="189" t="s">
        <v>578</v>
      </c>
    </row>
    <row r="60" spans="1:21" ht="81.75" customHeight="1" thickBot="1" x14ac:dyDescent="0.3">
      <c r="A60" s="183"/>
      <c r="B60" s="178"/>
      <c r="C60" s="178"/>
      <c r="D60" s="178"/>
      <c r="E60" s="178"/>
      <c r="F60" s="179"/>
      <c r="G60" s="179"/>
      <c r="H60" s="179"/>
      <c r="I60" s="178"/>
      <c r="J60" s="179"/>
      <c r="K60" s="179"/>
      <c r="L60" s="178"/>
      <c r="M60" s="84" t="s">
        <v>425</v>
      </c>
      <c r="N60" s="81" t="s">
        <v>427</v>
      </c>
      <c r="O60" s="178"/>
      <c r="P60" s="178"/>
      <c r="Q60" s="178"/>
      <c r="R60" s="178"/>
      <c r="S60" s="180"/>
      <c r="T60" s="240"/>
      <c r="U60" s="189"/>
    </row>
    <row r="61" spans="1:21" ht="15.75" thickBot="1" x14ac:dyDescent="0.3">
      <c r="O61" s="38"/>
    </row>
  </sheetData>
  <mergeCells count="330">
    <mergeCell ref="F10:F12"/>
    <mergeCell ref="G10:G12"/>
    <mergeCell ref="H10:H12"/>
    <mergeCell ref="I10:I12"/>
    <mergeCell ref="J10:J12"/>
    <mergeCell ref="E13:E16"/>
    <mergeCell ref="B14:B16"/>
    <mergeCell ref="D14:D16"/>
    <mergeCell ref="C17:C18"/>
    <mergeCell ref="D17:D18"/>
    <mergeCell ref="E17:E18"/>
    <mergeCell ref="F17:F18"/>
    <mergeCell ref="G17:G18"/>
    <mergeCell ref="H17:H18"/>
    <mergeCell ref="I17:I18"/>
    <mergeCell ref="J17:J18"/>
    <mergeCell ref="G13:G16"/>
    <mergeCell ref="E10:E12"/>
    <mergeCell ref="A5:D5"/>
    <mergeCell ref="A29:A34"/>
    <mergeCell ref="C22:C24"/>
    <mergeCell ref="A22:A24"/>
    <mergeCell ref="B19:B21"/>
    <mergeCell ref="C13:C16"/>
    <mergeCell ref="C6:C8"/>
    <mergeCell ref="B6:B8"/>
    <mergeCell ref="A6:A8"/>
    <mergeCell ref="D6:D8"/>
    <mergeCell ref="A9:A12"/>
    <mergeCell ref="A19:A21"/>
    <mergeCell ref="C19:C21"/>
    <mergeCell ref="D22:D24"/>
    <mergeCell ref="C10:C12"/>
    <mergeCell ref="B10:B12"/>
    <mergeCell ref="A13:A18"/>
    <mergeCell ref="B22:B24"/>
    <mergeCell ref="C25:C26"/>
    <mergeCell ref="E19:E21"/>
    <mergeCell ref="P32:P34"/>
    <mergeCell ref="K29:K31"/>
    <mergeCell ref="E29:E31"/>
    <mergeCell ref="S19:S21"/>
    <mergeCell ref="G22:G24"/>
    <mergeCell ref="Q22:Q24"/>
    <mergeCell ref="R19:R21"/>
    <mergeCell ref="T19:T21"/>
    <mergeCell ref="N22:N24"/>
    <mergeCell ref="R22:R24"/>
    <mergeCell ref="M33:M34"/>
    <mergeCell ref="N32:N34"/>
    <mergeCell ref="Q25:Q28"/>
    <mergeCell ref="T27:T28"/>
    <mergeCell ref="F27:F28"/>
    <mergeCell ref="G27:G28"/>
    <mergeCell ref="H27:H28"/>
    <mergeCell ref="I27:I28"/>
    <mergeCell ref="J27:J28"/>
    <mergeCell ref="K27:K28"/>
    <mergeCell ref="T25:T26"/>
    <mergeCell ref="F25:F26"/>
    <mergeCell ref="R25:R26"/>
    <mergeCell ref="I7:K7"/>
    <mergeCell ref="L7:N7"/>
    <mergeCell ref="T10:T12"/>
    <mergeCell ref="U10:U12"/>
    <mergeCell ref="S10:S12"/>
    <mergeCell ref="H13:H16"/>
    <mergeCell ref="I13:I16"/>
    <mergeCell ref="J13:J16"/>
    <mergeCell ref="K13:K16"/>
    <mergeCell ref="N13:N14"/>
    <mergeCell ref="K10:K12"/>
    <mergeCell ref="U13:U15"/>
    <mergeCell ref="U16:U18"/>
    <mergeCell ref="P16:P18"/>
    <mergeCell ref="L17:L18"/>
    <mergeCell ref="R16:R18"/>
    <mergeCell ref="L13:L16"/>
    <mergeCell ref="S16:S18"/>
    <mergeCell ref="S13:S15"/>
    <mergeCell ref="A56:A58"/>
    <mergeCell ref="C54:C55"/>
    <mergeCell ref="B54:B55"/>
    <mergeCell ref="A54:A55"/>
    <mergeCell ref="C47:C50"/>
    <mergeCell ref="B47:B49"/>
    <mergeCell ref="C45:C46"/>
    <mergeCell ref="B44:B46"/>
    <mergeCell ref="A44:A50"/>
    <mergeCell ref="C56:C58"/>
    <mergeCell ref="B57:B58"/>
    <mergeCell ref="E39:E41"/>
    <mergeCell ref="E42:E43"/>
    <mergeCell ref="L42:L43"/>
    <mergeCell ref="F39:F41"/>
    <mergeCell ref="G39:G41"/>
    <mergeCell ref="C42:C43"/>
    <mergeCell ref="B29:B31"/>
    <mergeCell ref="H39:H41"/>
    <mergeCell ref="I39:I41"/>
    <mergeCell ref="C32:C34"/>
    <mergeCell ref="D32:D34"/>
    <mergeCell ref="D29:D31"/>
    <mergeCell ref="C39:C41"/>
    <mergeCell ref="B39:B41"/>
    <mergeCell ref="F42:F43"/>
    <mergeCell ref="L29:L31"/>
    <mergeCell ref="L32:L34"/>
    <mergeCell ref="A39:A43"/>
    <mergeCell ref="C35:C38"/>
    <mergeCell ref="B35:B38"/>
    <mergeCell ref="A35:A38"/>
    <mergeCell ref="D35:D38"/>
    <mergeCell ref="L22:L24"/>
    <mergeCell ref="F19:F21"/>
    <mergeCell ref="G19:G21"/>
    <mergeCell ref="H19:H21"/>
    <mergeCell ref="I19:I21"/>
    <mergeCell ref="J19:J21"/>
    <mergeCell ref="H22:H24"/>
    <mergeCell ref="I22:I24"/>
    <mergeCell ref="J22:J24"/>
    <mergeCell ref="K22:K24"/>
    <mergeCell ref="K19:K21"/>
    <mergeCell ref="J25:J26"/>
    <mergeCell ref="K25:K26"/>
    <mergeCell ref="D19:D21"/>
    <mergeCell ref="E22:E24"/>
    <mergeCell ref="F22:F24"/>
    <mergeCell ref="A25:A28"/>
    <mergeCell ref="C27:C28"/>
    <mergeCell ref="E27:E28"/>
    <mergeCell ref="A1:U1"/>
    <mergeCell ref="A2:U2"/>
    <mergeCell ref="A3:U3"/>
    <mergeCell ref="S5:U5"/>
    <mergeCell ref="L10:L12"/>
    <mergeCell ref="M10:M12"/>
    <mergeCell ref="N10:N12"/>
    <mergeCell ref="Q10:Q12"/>
    <mergeCell ref="O6:O8"/>
    <mergeCell ref="P6:P8"/>
    <mergeCell ref="Q6:Q8"/>
    <mergeCell ref="R6:R8"/>
    <mergeCell ref="T6:T8"/>
    <mergeCell ref="U6:U8"/>
    <mergeCell ref="S6:S8"/>
    <mergeCell ref="E5:N5"/>
    <mergeCell ref="O5:R5"/>
    <mergeCell ref="E7:G7"/>
    <mergeCell ref="P10:P11"/>
    <mergeCell ref="R10:R12"/>
    <mergeCell ref="A4:U4"/>
    <mergeCell ref="E6:G6"/>
    <mergeCell ref="H6:N6"/>
    <mergeCell ref="H7:H8"/>
    <mergeCell ref="F54:F55"/>
    <mergeCell ref="T57:T58"/>
    <mergeCell ref="L27:L28"/>
    <mergeCell ref="E25:E26"/>
    <mergeCell ref="G25:G26"/>
    <mergeCell ref="B59:B60"/>
    <mergeCell ref="C59:C60"/>
    <mergeCell ref="D59:D60"/>
    <mergeCell ref="T54:T55"/>
    <mergeCell ref="L54:L55"/>
    <mergeCell ref="N54:N55"/>
    <mergeCell ref="P54:P55"/>
    <mergeCell ref="Q54:Q55"/>
    <mergeCell ref="G54:G55"/>
    <mergeCell ref="H54:H55"/>
    <mergeCell ref="D54:D55"/>
    <mergeCell ref="E54:E55"/>
    <mergeCell ref="Q56:Q58"/>
    <mergeCell ref="I54:I55"/>
    <mergeCell ref="J54:J55"/>
    <mergeCell ref="K54:K55"/>
    <mergeCell ref="P56:P58"/>
    <mergeCell ref="P59:P60"/>
    <mergeCell ref="B42:B43"/>
    <mergeCell ref="T22:T24"/>
    <mergeCell ref="U22:U24"/>
    <mergeCell ref="S22:S24"/>
    <mergeCell ref="M22:M23"/>
    <mergeCell ref="Q59:Q60"/>
    <mergeCell ref="R59:R60"/>
    <mergeCell ref="T59:T60"/>
    <mergeCell ref="S57:S58"/>
    <mergeCell ref="I56:I58"/>
    <mergeCell ref="J56:J58"/>
    <mergeCell ref="K56:K58"/>
    <mergeCell ref="L56:L58"/>
    <mergeCell ref="U54:U55"/>
    <mergeCell ref="U59:U60"/>
    <mergeCell ref="L44:L46"/>
    <mergeCell ref="P22:P23"/>
    <mergeCell ref="U19:U21"/>
    <mergeCell ref="F13:F16"/>
    <mergeCell ref="M15:M16"/>
    <mergeCell ref="Q13:Q18"/>
    <mergeCell ref="O19:O21"/>
    <mergeCell ref="M17:M18"/>
    <mergeCell ref="N19:N21"/>
    <mergeCell ref="P19:P21"/>
    <mergeCell ref="Q19:Q21"/>
    <mergeCell ref="N15:N16"/>
    <mergeCell ref="K17:K18"/>
    <mergeCell ref="P13:P15"/>
    <mergeCell ref="R13:R15"/>
    <mergeCell ref="T13:T15"/>
    <mergeCell ref="T16:T18"/>
    <mergeCell ref="H25:H26"/>
    <mergeCell ref="I25:I26"/>
    <mergeCell ref="S25:S26"/>
    <mergeCell ref="N29:N30"/>
    <mergeCell ref="J29:J31"/>
    <mergeCell ref="H47:H50"/>
    <mergeCell ref="I47:I50"/>
    <mergeCell ref="J47:J50"/>
    <mergeCell ref="U47:U50"/>
    <mergeCell ref="T47:T50"/>
    <mergeCell ref="I29:I31"/>
    <mergeCell ref="M35:M38"/>
    <mergeCell ref="Q35:Q38"/>
    <mergeCell ref="R35:R38"/>
    <mergeCell ref="P29:P31"/>
    <mergeCell ref="Q29:Q34"/>
    <mergeCell ref="F35:F38"/>
    <mergeCell ref="G35:G38"/>
    <mergeCell ref="H35:H38"/>
    <mergeCell ref="I35:I38"/>
    <mergeCell ref="J35:J38"/>
    <mergeCell ref="R57:R58"/>
    <mergeCell ref="N39:N40"/>
    <mergeCell ref="S39:S40"/>
    <mergeCell ref="T44:T46"/>
    <mergeCell ref="Q44:Q50"/>
    <mergeCell ref="P44:P46"/>
    <mergeCell ref="R44:R46"/>
    <mergeCell ref="P35:P38"/>
    <mergeCell ref="U25:U26"/>
    <mergeCell ref="R47:R50"/>
    <mergeCell ref="K44:K46"/>
    <mergeCell ref="N47:N50"/>
    <mergeCell ref="G44:G46"/>
    <mergeCell ref="H44:H46"/>
    <mergeCell ref="I44:I46"/>
    <mergeCell ref="J44:J46"/>
    <mergeCell ref="L47:L49"/>
    <mergeCell ref="U42:U43"/>
    <mergeCell ref="G42:G43"/>
    <mergeCell ref="T42:T43"/>
    <mergeCell ref="H42:H43"/>
    <mergeCell ref="I42:I43"/>
    <mergeCell ref="J42:J43"/>
    <mergeCell ref="K42:K43"/>
    <mergeCell ref="S42:S43"/>
    <mergeCell ref="G47:G50"/>
    <mergeCell ref="P25:P26"/>
    <mergeCell ref="P39:P40"/>
    <mergeCell ref="L19:L21"/>
    <mergeCell ref="U39:U40"/>
    <mergeCell ref="E32:E34"/>
    <mergeCell ref="F32:F34"/>
    <mergeCell ref="G32:G34"/>
    <mergeCell ref="H32:H34"/>
    <mergeCell ref="I32:I34"/>
    <mergeCell ref="J32:J34"/>
    <mergeCell ref="S29:S31"/>
    <mergeCell ref="S32:S34"/>
    <mergeCell ref="K32:K34"/>
    <mergeCell ref="J39:J41"/>
    <mergeCell ref="K39:K41"/>
    <mergeCell ref="L39:L41"/>
    <mergeCell ref="T35:T38"/>
    <mergeCell ref="U35:U38"/>
    <mergeCell ref="K35:K38"/>
    <mergeCell ref="L35:L38"/>
    <mergeCell ref="T39:T40"/>
    <mergeCell ref="F29:F31"/>
    <mergeCell ref="G29:G31"/>
    <mergeCell ref="H29:H31"/>
    <mergeCell ref="A59:A60"/>
    <mergeCell ref="R32:R34"/>
    <mergeCell ref="R29:R31"/>
    <mergeCell ref="S35:S38"/>
    <mergeCell ref="M39:M40"/>
    <mergeCell ref="M44:M46"/>
    <mergeCell ref="M47:M50"/>
    <mergeCell ref="N45:N46"/>
    <mergeCell ref="M54:M55"/>
    <mergeCell ref="R54:R55"/>
    <mergeCell ref="S54:S55"/>
    <mergeCell ref="C29:C31"/>
    <mergeCell ref="E35:E38"/>
    <mergeCell ref="E56:E58"/>
    <mergeCell ref="F56:F58"/>
    <mergeCell ref="G56:G58"/>
    <mergeCell ref="H56:H58"/>
    <mergeCell ref="S44:S46"/>
    <mergeCell ref="S47:S50"/>
    <mergeCell ref="R42:R43"/>
    <mergeCell ref="D44:D46"/>
    <mergeCell ref="D47:D49"/>
    <mergeCell ref="E44:E46"/>
    <mergeCell ref="E47:E50"/>
    <mergeCell ref="U29:U31"/>
    <mergeCell ref="U32:U34"/>
    <mergeCell ref="T29:T31"/>
    <mergeCell ref="T32:T34"/>
    <mergeCell ref="U57:U58"/>
    <mergeCell ref="E59:E60"/>
    <mergeCell ref="F59:F60"/>
    <mergeCell ref="G59:G60"/>
    <mergeCell ref="H59:H60"/>
    <mergeCell ref="I59:I60"/>
    <mergeCell ref="J59:J60"/>
    <mergeCell ref="K59:K60"/>
    <mergeCell ref="L59:L60"/>
    <mergeCell ref="O59:O60"/>
    <mergeCell ref="S59:S60"/>
    <mergeCell ref="N35:N38"/>
    <mergeCell ref="Q39:Q43"/>
    <mergeCell ref="R39:R40"/>
    <mergeCell ref="O39:O40"/>
    <mergeCell ref="U44:U46"/>
    <mergeCell ref="F44:F46"/>
    <mergeCell ref="F47:F50"/>
    <mergeCell ref="K47:K50"/>
    <mergeCell ref="P47:P50"/>
  </mergeCells>
  <pageMargins left="0.31496062992125984" right="0.31496062992125984" top="0.35433070866141736" bottom="0.35433070866141736" header="0.31496062992125984" footer="0.31496062992125984"/>
  <pageSetup paperSize="41"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 1 GESTION DE RIESGO</vt:lpstr>
      <vt:lpstr>COMP 2 ANTITRAMITES</vt:lpstr>
      <vt:lpstr>COMP 3 REND CUENTAS</vt:lpstr>
      <vt:lpstr>COMP 4 SERV. AL CIUDAD</vt:lpstr>
      <vt:lpstr>COMP. 5 TRANSP Y ACC INFO</vt:lpstr>
      <vt:lpstr>MAPA DE RIESGOS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aospina</cp:lastModifiedBy>
  <cp:lastPrinted>2018-05-16T17:02:25Z</cp:lastPrinted>
  <dcterms:created xsi:type="dcterms:W3CDTF">2017-05-02T21:23:04Z</dcterms:created>
  <dcterms:modified xsi:type="dcterms:W3CDTF">2018-05-16T23:31:43Z</dcterms:modified>
</cp:coreProperties>
</file>