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F1  ORIGEN DE INGRESOS - ENT..." sheetId="20" r:id="rId1"/>
    <sheet name="F2  PLAN ANUAL DE COMPRAS AP..." sheetId="25" r:id="rId2"/>
    <sheet name="F4  PLANES DE ACCIÓN Y EJECU..." sheetId="3" r:id="rId3"/>
    <sheet name="F6  INDICADORES DE GESTIÓN" sheetId="4" r:id="rId4"/>
    <sheet name="F7.1  RELACIÓN PROYECTOS FIN..." sheetId="5" r:id="rId5"/>
    <sheet name="F7.2  RELACIÓN PROYECTOS FIN..." sheetId="6" r:id="rId6"/>
    <sheet name="F8.1  COMPROMISOS PRESUPUEST..." sheetId="26" r:id="rId7"/>
    <sheet name="F8.3 PROYECTOS O ACTIVIDADES..." sheetId="27" r:id="rId8"/>
    <sheet name="F8.5 POLÍTICA DE GESTIÓN AMB..." sheetId="28" r:id="rId9"/>
    <sheet name="F8.7 ESTUDIOS DE VALORACIÓN ..." sheetId="29" r:id="rId10"/>
    <sheet name="F9  RELACIÓN DE PROCESOS JUD..." sheetId="30" r:id="rId11"/>
    <sheet name="F11  PLAN DE INVERSIÓN Y EJE..." sheetId="12" r:id="rId12"/>
    <sheet name="F25.1  COMPOSICIÓN PATRIMONI..." sheetId="21" r:id="rId13"/>
    <sheet name="F25.2  TRANSFERENCIAS PRESUP..." sheetId="22" r:id="rId14"/>
    <sheet name="F25.3  AUTORIZACIÓN DE NOTIF..." sheetId="15" r:id="rId15"/>
    <sheet name="F33  CIERRE PRESUPUESTAL" sheetId="23" r:id="rId16"/>
    <sheet name="F39  RECURSOS PARTICIPACIÓN" sheetId="24" r:id="rId17"/>
    <sheet name="F39.1  PARTICIPACIÓN CIUDADA..." sheetId="31" r:id="rId18"/>
    <sheet name="Hoja1" sheetId="19" r:id="rId19"/>
  </sheets>
  <definedNames>
    <definedName name="_xlnm.Print_Area" localSheetId="0">'F1  ORIGEN DE INGRESOS - ENT...'!$A$1:$O$39</definedName>
    <definedName name="_xlnm.Print_Area" localSheetId="11">'F11  PLAN DE INVERSIÓN Y EJE...'!$A$1:$S$14</definedName>
    <definedName name="_xlnm.Print_Area" localSheetId="1">'F2  PLAN ANUAL DE COMPRAS AP...'!$A$1:$T$49</definedName>
    <definedName name="_xlnm.Print_Area" localSheetId="12">'F25.1  COMPOSICIÓN PATRIMONI...'!$A$1:$G$33</definedName>
    <definedName name="_xlnm.Print_Area" localSheetId="13">'F25.2  TRANSFERENCIAS PRESUP...'!$A$1:$G$14</definedName>
    <definedName name="_xlnm.Print_Area" localSheetId="14">'F25.3  AUTORIZACIÓN DE NOTIF...'!$A$1:$G$16</definedName>
    <definedName name="_xlnm.Print_Area" localSheetId="15">'F33  CIERRE PRESUPUESTAL'!$A$1:$Q$21</definedName>
    <definedName name="_xlnm.Print_Area" localSheetId="16">'F39  RECURSOS PARTICIPACIÓN'!$A$1:$H$28</definedName>
    <definedName name="_xlnm.Print_Area" localSheetId="17">'F39.1  PARTICIPACIÓN CIUDADA...'!$A$1:$G$39</definedName>
    <definedName name="_xlnm.Print_Area" localSheetId="2">'F4  PLANES DE ACCIÓN Y EJECU...'!$A$1:$R$54</definedName>
    <definedName name="_xlnm.Print_Area" localSheetId="3">'F6  INDICADORES DE GESTIÓN'!$A$1:$M$49</definedName>
    <definedName name="_xlnm.Print_Area" localSheetId="4">'F7.1  RELACIÓN PROYECTOS FIN...'!$A$1:$Q$13</definedName>
    <definedName name="_xlnm.Print_Area" localSheetId="5">'F7.2  RELACIÓN PROYECTOS FIN...'!$A$1:$R$14</definedName>
    <definedName name="_xlnm.Print_Area" localSheetId="6">'F8.1  COMPROMISOS PRESUPUEST...'!$A$1:$Y$17</definedName>
    <definedName name="_xlnm.Print_Area" localSheetId="7">'F8.3 PROYECTOS O ACTIVIDADES...'!$A$1:$S$11</definedName>
    <definedName name="_xlnm.Print_Area" localSheetId="8">'F8.5 POLÍTICA DE GESTIÓN AMB...'!$A$1:$H$20</definedName>
    <definedName name="_xlnm.Print_Area" localSheetId="9">'F8.7 ESTUDIOS DE VALORACIÓN ...'!$A$1:$J$16</definedName>
    <definedName name="_xlnm.Print_Area" localSheetId="10">'F9  RELACIÓN DE PROCESOS JUD...'!$A$1:$W$102</definedName>
    <definedName name="_xlnm.Print_Titles" localSheetId="11">'F11  PLAN DE INVERSIÓN Y EJE...'!$8:$10</definedName>
    <definedName name="_xlnm.Print_Titles" localSheetId="1">'F2  PLAN ANUAL DE COMPRAS AP...'!$1:$10</definedName>
    <definedName name="_xlnm.Print_Titles" localSheetId="2">'F4  PLANES DE ACCIÓN Y EJECU...'!$8:$10</definedName>
    <definedName name="_xlnm.Print_Titles" localSheetId="3">'F6  INDICADORES DE GESTIÓN'!$8:$10</definedName>
    <definedName name="_xlnm.Print_Titles" localSheetId="6">'F8.1  COMPROMISOS PRESUPUEST...'!$8:$10</definedName>
    <definedName name="_xlnm.Print_Titles" localSheetId="10">'F9  RELACIÓN DE PROCESOS JUD...'!$8:$10</definedName>
  </definedNames>
  <calcPr calcId="145621"/>
</workbook>
</file>

<file path=xl/calcChain.xml><?xml version="1.0" encoding="utf-8"?>
<calcChain xmlns="http://schemas.openxmlformats.org/spreadsheetml/2006/main">
  <c r="F18" i="31" l="1"/>
  <c r="F14" i="31"/>
  <c r="F12" i="31"/>
  <c r="F11" i="31"/>
  <c r="O14" i="26" l="1"/>
  <c r="L16" i="23" l="1"/>
  <c r="P16" i="23" s="1"/>
  <c r="J16" i="23"/>
  <c r="L11" i="23"/>
  <c r="P11" i="23" s="1"/>
  <c r="J11" i="23"/>
  <c r="I38" i="20"/>
  <c r="N36" i="3" l="1"/>
  <c r="K36" i="3"/>
  <c r="N34" i="3"/>
  <c r="K34" i="3"/>
  <c r="N27" i="3"/>
  <c r="K27" i="3"/>
  <c r="N26" i="3"/>
  <c r="K26" i="3"/>
  <c r="J14" i="12" l="1"/>
  <c r="Q14" i="12" s="1"/>
  <c r="K13" i="12"/>
  <c r="J13" i="12"/>
  <c r="Q13" i="12" s="1"/>
  <c r="K12" i="12"/>
  <c r="J12" i="12"/>
  <c r="Q12" i="12" s="1"/>
  <c r="K11" i="12"/>
  <c r="J11" i="12"/>
  <c r="Q11" i="12" s="1"/>
</calcChain>
</file>

<file path=xl/comments1.xml><?xml version="1.0" encoding="utf-8"?>
<comments xmlns="http://schemas.openxmlformats.org/spreadsheetml/2006/main">
  <authors>
    <author>Oscar</author>
  </authors>
  <commentList>
    <comment ref="O38" authorId="0">
      <text>
        <r>
          <rPr>
            <b/>
            <sz val="9"/>
            <color indexed="81"/>
            <rFont val="Tahoma"/>
            <family val="2"/>
          </rPr>
          <t>Oscar:</t>
        </r>
        <r>
          <rPr>
            <sz val="9"/>
            <color indexed="81"/>
            <rFont val="Tahoma"/>
            <family val="2"/>
          </rPr>
          <t xml:space="preserve">
</t>
        </r>
      </text>
    </comment>
  </commentList>
</comments>
</file>

<file path=xl/sharedStrings.xml><?xml version="1.0" encoding="utf-8"?>
<sst xmlns="http://schemas.openxmlformats.org/spreadsheetml/2006/main" count="9466" uniqueCount="4105">
  <si>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</si>
  <si>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</si>
  <si>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</si>
  <si>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</si>
  <si>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</si>
  <si>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</si>
  <si>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</si>
  <si>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</si>
  <si>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</si>
  <si>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</si>
  <si>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</si>
  <si>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</si>
  <si>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</si>
  <si>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</si>
  <si>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</si>
  <si>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</si>
  <si>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</si>
  <si>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</si>
  <si>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</si>
  <si>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</si>
  <si>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</si>
  <si>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</si>
  <si>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</si>
  <si>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</si>
  <si>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</si>
  <si>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</si>
  <si>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</si>
  <si>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</si>
  <si>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</si>
  <si>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</si>
  <si>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</si>
  <si>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</si>
  <si>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</si>
  <si>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</si>
  <si>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</si>
  <si>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</si>
  <si>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</si>
  <si>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</si>
  <si>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</si>
  <si>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</si>
  <si>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</si>
  <si>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</si>
  <si>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</si>
  <si>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</si>
  <si>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</si>
  <si>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</si>
  <si>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</si>
  <si>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</si>
  <si>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</si>
  <si>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</si>
  <si>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</si>
  <si>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</si>
  <si>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</si>
  <si>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</si>
  <si>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</si>
  <si>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</si>
  <si>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</si>
  <si>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</si>
  <si>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</si>
  <si>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</si>
  <si>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</si>
  <si>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</si>
  <si>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</si>
  <si>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</si>
  <si>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</si>
  <si>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</si>
  <si>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</si>
  <si>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</si>
  <si>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</si>
  <si>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</si>
  <si>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</si>
  <si>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</si>
  <si>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</si>
  <si>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</si>
  <si>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</si>
  <si>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</si>
  <si>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</si>
  <si>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</si>
  <si>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</si>
  <si>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</si>
  <si>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</si>
  <si>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</si>
  <si>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</si>
  <si>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</si>
  <si>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</si>
  <si>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</si>
  <si>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</si>
  <si>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</si>
  <si>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</si>
  <si>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</si>
  <si>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</si>
  <si>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</si>
  <si>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</si>
  <si>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</si>
  <si>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</si>
  <si>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</si>
  <si>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</si>
  <si>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</si>
  <si>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</si>
  <si>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</si>
  <si>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</si>
  <si>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</si>
  <si>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</si>
  <si>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</si>
  <si>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</si>
  <si>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</si>
  <si>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</si>
  <si>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</si>
  <si>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</si>
  <si>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</si>
  <si>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</si>
  <si>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</si>
  <si>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</si>
  <si>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</si>
  <si>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</si>
  <si>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</si>
  <si>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</si>
  <si>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</si>
  <si>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</si>
  <si>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</si>
  <si>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</si>
  <si>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</si>
  <si>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</si>
  <si>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</si>
  <si>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</si>
  <si>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</si>
  <si>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</si>
  <si>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</si>
  <si>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</si>
  <si>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</si>
  <si>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</si>
  <si>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</si>
  <si>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</si>
  <si>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</si>
  <si>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</si>
  <si>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</si>
  <si>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</si>
  <si>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</si>
  <si>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</si>
  <si>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</si>
  <si>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</si>
  <si>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</si>
  <si>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</si>
  <si>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</si>
  <si>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</si>
  <si>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</si>
  <si>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</si>
  <si>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</si>
  <si>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</si>
  <si>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</si>
  <si>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</si>
  <si>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</si>
  <si>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</si>
  <si>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</si>
  <si>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</si>
  <si>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</si>
  <si>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</si>
  <si>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</si>
  <si>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</si>
  <si>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</si>
  <si>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</si>
  <si>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</si>
  <si>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</si>
  <si>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</si>
  <si>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</si>
  <si>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</si>
  <si>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</si>
  <si>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</si>
  <si>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</si>
  <si>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</si>
  <si>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</si>
  <si>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</si>
  <si>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</si>
  <si>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</si>
  <si>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</si>
  <si>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</si>
  <si>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</si>
  <si>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</si>
  <si>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</si>
  <si>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</si>
  <si>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</si>
  <si>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</si>
  <si>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</si>
  <si>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</si>
  <si>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</si>
  <si>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</si>
  <si>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</si>
  <si>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</si>
  <si>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</si>
  <si>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</si>
  <si>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</si>
  <si>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</si>
  <si>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</si>
  <si>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</si>
  <si>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</si>
  <si>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</si>
  <si>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</si>
  <si>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</si>
  <si>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</si>
  <si>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</si>
  <si>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</si>
  <si>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</si>
  <si>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</si>
  <si>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</si>
  <si>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</si>
  <si>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</si>
  <si>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</si>
  <si>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</si>
  <si>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</si>
  <si>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</si>
  <si>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</si>
  <si>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</si>
  <si>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</si>
  <si>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</si>
  <si>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</si>
  <si>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</si>
  <si>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</si>
  <si>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</si>
  <si>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</si>
  <si>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</si>
  <si>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</si>
  <si>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</si>
  <si>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</si>
  <si>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</si>
  <si>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</si>
  <si>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</si>
  <si>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</si>
  <si>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</si>
  <si>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</si>
  <si>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</si>
  <si>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</si>
  <si>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</si>
  <si>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</si>
  <si>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</si>
  <si>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</si>
  <si>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</si>
  <si>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</si>
  <si>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</si>
  <si>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</si>
  <si>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</si>
  <si>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</si>
  <si>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</si>
  <si>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</si>
  <si>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</si>
  <si>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</si>
  <si>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</si>
  <si>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</si>
  <si>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</si>
  <si>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</si>
  <si>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</si>
  <si>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</si>
  <si>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</si>
  <si>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</si>
  <si>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</si>
  <si>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</si>
  <si>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</si>
  <si>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</si>
  <si>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</si>
  <si>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</si>
  <si>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</si>
  <si>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</si>
  <si>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</si>
  <si>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</si>
  <si>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</si>
  <si>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</si>
  <si>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</si>
  <si>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</si>
  <si>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</si>
  <si>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</si>
  <si>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</si>
  <si>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</si>
  <si>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</si>
  <si>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</si>
  <si>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</si>
  <si>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</si>
  <si>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</si>
  <si>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</si>
  <si>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</si>
  <si>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</si>
  <si>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</si>
  <si>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</si>
  <si>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</si>
  <si>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</si>
  <si>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</si>
  <si>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</si>
  <si>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</si>
  <si>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</si>
  <si>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</si>
  <si>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</si>
  <si>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</si>
  <si>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</si>
  <si>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</si>
  <si>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</si>
  <si>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</si>
  <si>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</si>
  <si>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</si>
  <si>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</si>
  <si>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</si>
  <si>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</si>
  <si>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</si>
  <si>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</si>
  <si>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</si>
  <si>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</si>
  <si>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</si>
  <si>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</si>
  <si>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</si>
  <si>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</si>
  <si>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</si>
  <si>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</si>
  <si>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</si>
  <si>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</si>
  <si>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</si>
  <si>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</si>
  <si>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</si>
  <si>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</si>
  <si>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</si>
  <si>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</si>
  <si>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</si>
  <si>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</si>
  <si>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</si>
  <si>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</si>
  <si>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</si>
  <si>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</si>
  <si>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</si>
  <si>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</si>
  <si>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</si>
  <si>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</si>
  <si>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</si>
  <si>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</si>
  <si>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</si>
  <si>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</si>
  <si>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</si>
  <si>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</si>
  <si>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</si>
  <si>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</si>
  <si>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</si>
  <si>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</si>
  <si>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</si>
  <si>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</si>
  <si>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</si>
  <si>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</si>
  <si>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</si>
  <si>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</si>
  <si>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</si>
  <si>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</si>
  <si>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</si>
  <si>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</si>
  <si>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</si>
  <si>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</si>
  <si>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</si>
  <si>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</si>
  <si>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</si>
  <si>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</si>
  <si>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</si>
  <si>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</si>
  <si>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</si>
  <si>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</si>
  <si>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</si>
  <si>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</si>
  <si>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</si>
  <si>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</si>
  <si>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</si>
  <si>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</si>
  <si>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</si>
  <si>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</si>
  <si>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</si>
  <si>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</si>
  <si>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</si>
  <si>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</si>
  <si>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</si>
  <si>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</si>
  <si>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</si>
  <si>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</si>
  <si>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</si>
  <si>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</si>
  <si>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</si>
  <si>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</si>
  <si>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</si>
  <si>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</si>
  <si>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</si>
  <si>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</si>
  <si>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</si>
  <si>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</si>
  <si>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</si>
  <si>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</si>
  <si>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</si>
  <si>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</si>
  <si>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</si>
  <si>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</si>
  <si>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</si>
  <si>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</si>
  <si>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</si>
  <si>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</si>
  <si>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</si>
  <si>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</si>
  <si>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</si>
  <si>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</si>
  <si>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</si>
  <si>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</si>
  <si>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</si>
  <si>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</si>
  <si>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</si>
  <si>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</si>
  <si>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</si>
  <si>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</si>
  <si>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</si>
  <si>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</si>
  <si>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</si>
  <si>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</si>
  <si>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</si>
  <si>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</si>
  <si>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</si>
  <si>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</si>
  <si>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</si>
  <si>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</si>
  <si>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</si>
  <si>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</si>
  <si>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</si>
  <si>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</si>
  <si>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</si>
  <si>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</si>
  <si>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</si>
  <si>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</si>
  <si>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</si>
  <si>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</si>
  <si>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</si>
  <si>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</si>
  <si>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</si>
  <si>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</si>
  <si>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</si>
  <si>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</si>
  <si>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</si>
  <si>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</si>
  <si>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</si>
  <si>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</si>
  <si>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</si>
  <si>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</si>
  <si>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</si>
  <si>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</si>
  <si>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</si>
  <si>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</si>
  <si>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</si>
  <si>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</si>
  <si>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</si>
  <si>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</si>
  <si>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</si>
  <si>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</si>
  <si>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</si>
  <si>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</si>
  <si>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</si>
  <si>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</si>
  <si>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</si>
  <si>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</si>
  <si>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</si>
  <si>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</si>
  <si>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</si>
  <si>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</si>
  <si>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</si>
  <si>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</si>
  <si>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</si>
  <si>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</si>
  <si>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</si>
  <si>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</si>
  <si>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</si>
  <si>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</si>
  <si>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</si>
  <si>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</si>
  <si>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</si>
  <si>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</si>
  <si>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</si>
  <si>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</si>
  <si>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</si>
  <si>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</si>
  <si>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</si>
  <si>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</si>
  <si>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</si>
  <si>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</si>
  <si>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</si>
  <si>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</si>
  <si>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</si>
  <si>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</si>
  <si>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</si>
  <si>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</si>
  <si>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</si>
  <si>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</si>
  <si>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</si>
  <si>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</si>
  <si>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</si>
  <si>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</si>
  <si>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</si>
  <si>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</si>
  <si>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</si>
  <si>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</si>
  <si>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</si>
  <si>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</si>
  <si>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</si>
  <si>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</si>
  <si>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</si>
  <si>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</si>
  <si>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</si>
  <si>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</si>
  <si>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</si>
  <si>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</si>
  <si>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</si>
  <si>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</si>
  <si>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</si>
  <si>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</si>
  <si>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</si>
  <si>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</si>
  <si>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</si>
  <si>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</si>
  <si>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</si>
  <si>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</si>
  <si>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</si>
  <si>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</si>
  <si>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</si>
  <si>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</si>
  <si>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</si>
  <si>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</si>
  <si>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</si>
  <si>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</si>
  <si>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</si>
  <si>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</si>
  <si>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</si>
  <si>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</si>
  <si>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</si>
  <si>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</si>
  <si>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</si>
  <si>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</si>
  <si>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</si>
  <si>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</si>
  <si>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</si>
  <si>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</si>
  <si>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</si>
  <si>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</si>
  <si>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</si>
  <si>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</si>
  <si>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</si>
  <si>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</si>
  <si>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</si>
  <si>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</si>
  <si>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</si>
  <si>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</si>
  <si>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</si>
  <si>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</si>
  <si>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</si>
  <si>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</si>
  <si>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</si>
  <si>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</si>
  <si>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</si>
  <si>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</si>
  <si>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</si>
  <si>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</si>
  <si>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</si>
  <si>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</si>
  <si>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</si>
  <si>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</si>
  <si>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</si>
  <si>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</si>
  <si>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</si>
  <si>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</si>
  <si>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</si>
  <si>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</si>
  <si>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</si>
  <si>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</si>
  <si>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</si>
  <si>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</si>
  <si>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</si>
  <si>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</si>
  <si>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</si>
  <si>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</si>
  <si>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</si>
  <si>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</si>
  <si>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</si>
  <si>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</si>
  <si>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</si>
  <si>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</si>
  <si>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</si>
  <si>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</si>
  <si>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</si>
  <si>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</si>
  <si>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</si>
  <si>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</si>
  <si>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</si>
  <si>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</si>
  <si>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</si>
  <si>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</si>
  <si>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</si>
  <si>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</si>
  <si>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</si>
  <si>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</si>
  <si>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</si>
  <si>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</si>
  <si>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</si>
  <si>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</si>
  <si>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</si>
  <si>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</si>
  <si>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</si>
  <si>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</si>
  <si>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</si>
  <si>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</si>
  <si>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</si>
  <si>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</si>
  <si>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</si>
  <si>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</si>
  <si>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</si>
  <si>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</si>
  <si>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</si>
  <si>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</si>
  <si>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</si>
  <si>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</si>
  <si>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</si>
  <si>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</si>
  <si>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</si>
  <si>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</si>
  <si>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</si>
  <si>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</si>
  <si>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</si>
  <si>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</si>
  <si>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</si>
  <si>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</si>
  <si>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</si>
  <si>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</si>
  <si>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</si>
  <si>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</si>
  <si>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</si>
  <si>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</si>
  <si>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</si>
  <si>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</si>
  <si>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</si>
  <si>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</si>
  <si>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</si>
  <si>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</si>
  <si>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</si>
  <si>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</si>
  <si>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</si>
  <si>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</si>
  <si>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</si>
  <si>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</si>
  <si>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</si>
  <si>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</si>
  <si>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</si>
  <si>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</si>
  <si>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</si>
  <si>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</si>
  <si>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</si>
  <si>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</si>
  <si>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</si>
  <si>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</si>
  <si>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</si>
  <si>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</si>
  <si>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</si>
  <si>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</si>
  <si>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</si>
  <si>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</si>
  <si>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</si>
  <si>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</si>
  <si>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</si>
  <si>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</si>
  <si>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</si>
  <si>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</si>
  <si>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</si>
  <si>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</si>
  <si>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</si>
  <si>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</si>
  <si>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</si>
  <si>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</si>
  <si>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</si>
  <si>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</si>
  <si>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</si>
  <si>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</si>
  <si>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</si>
  <si>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</si>
  <si>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</si>
  <si>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</si>
  <si>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</si>
  <si>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</si>
  <si>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</si>
  <si>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</si>
  <si>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</si>
  <si>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</si>
  <si>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</si>
  <si>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</si>
  <si>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</si>
  <si>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</si>
  <si>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</si>
  <si>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</si>
  <si>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</si>
  <si>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</si>
  <si>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</si>
  <si>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</si>
  <si>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</si>
  <si>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</si>
  <si>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</si>
  <si>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</si>
  <si>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</si>
  <si>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</si>
  <si>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</si>
  <si>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</si>
  <si>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</si>
  <si>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</si>
  <si>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</si>
  <si>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</si>
  <si>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</si>
  <si>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</si>
  <si>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</si>
  <si>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</si>
  <si>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</si>
  <si>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</si>
  <si>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</si>
  <si>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</si>
  <si>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</si>
  <si>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</si>
  <si>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</si>
  <si>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</si>
  <si>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</si>
  <si>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</si>
  <si>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</si>
  <si>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</si>
  <si>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</si>
  <si>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</si>
  <si>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</si>
  <si>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</si>
  <si>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</si>
  <si>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</si>
  <si>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</si>
  <si>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</si>
  <si>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</si>
  <si>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</si>
  <si>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</si>
  <si>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</si>
  <si>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</si>
  <si>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</si>
  <si>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</si>
  <si>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</si>
  <si>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</si>
  <si>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</si>
  <si>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</si>
  <si>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</si>
  <si>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</si>
  <si>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</si>
  <si>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</si>
  <si>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</si>
  <si>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</si>
  <si>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</si>
  <si>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</si>
  <si>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</si>
  <si>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</si>
  <si>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</si>
  <si>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</si>
  <si>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</si>
  <si>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</si>
  <si>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</si>
  <si>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</si>
  <si>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</si>
  <si>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</si>
  <si>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</si>
  <si>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</si>
  <si>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</si>
  <si>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</si>
  <si>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</si>
  <si>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</si>
  <si>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</si>
  <si>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</si>
  <si>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</si>
  <si>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</si>
  <si>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</si>
  <si>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</si>
  <si>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</si>
  <si>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</si>
  <si>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</si>
  <si>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</si>
  <si>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</si>
  <si>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</si>
  <si>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</si>
  <si>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</si>
  <si>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</si>
  <si>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</si>
  <si>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</si>
  <si>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</si>
  <si>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</si>
  <si>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</si>
  <si>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</si>
  <si>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</si>
  <si>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</si>
  <si>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</si>
  <si>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</si>
  <si>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</si>
  <si>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</si>
  <si>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</si>
  <si>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</si>
  <si>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</si>
  <si>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</si>
  <si>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</si>
  <si>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</si>
  <si>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</si>
  <si>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</si>
  <si>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</si>
  <si>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</si>
  <si>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</si>
  <si>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</si>
  <si>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</si>
  <si>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</si>
  <si>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</si>
  <si>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</si>
  <si>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</si>
  <si>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</si>
  <si>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</si>
  <si>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</si>
  <si>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</si>
  <si>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</si>
  <si>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</si>
  <si>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</si>
  <si>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</si>
  <si>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</si>
  <si>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</si>
  <si>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</si>
  <si>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</si>
  <si>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</si>
  <si>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</si>
  <si>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</si>
  <si>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</si>
  <si>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</si>
  <si>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</si>
  <si>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</si>
  <si>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</si>
  <si>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</si>
  <si>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</si>
  <si>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</si>
  <si>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</si>
  <si>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</si>
  <si>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</si>
  <si>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</si>
  <si>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</si>
  <si>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</si>
  <si>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</si>
  <si>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</si>
  <si>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</si>
  <si>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</si>
  <si>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</si>
  <si>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</si>
  <si>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</si>
  <si>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</si>
  <si>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</si>
  <si>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</si>
  <si>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</si>
  <si>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</si>
  <si>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</si>
  <si>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</si>
  <si>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</si>
  <si>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</si>
  <si>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</si>
  <si>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</si>
  <si>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</si>
  <si>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</si>
  <si>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</si>
  <si>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</si>
  <si>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</si>
  <si>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</si>
  <si>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</si>
  <si>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</si>
  <si>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</si>
  <si>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</si>
  <si>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</si>
  <si>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</si>
  <si>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</si>
  <si>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</si>
  <si>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</si>
  <si>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</si>
  <si>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</si>
  <si>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</si>
  <si>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</si>
  <si>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</si>
  <si>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</si>
  <si>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</si>
  <si>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</si>
  <si>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</si>
  <si>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</si>
  <si>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</si>
  <si>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</si>
  <si>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</si>
  <si>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</si>
  <si>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</si>
  <si>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</si>
  <si>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</si>
  <si>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</si>
  <si>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</si>
  <si>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</si>
  <si>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</si>
  <si>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</si>
  <si>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</si>
  <si>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</si>
  <si>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</si>
  <si>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</si>
  <si>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</si>
  <si>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</si>
  <si>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</si>
  <si>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</si>
  <si>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</si>
  <si>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</si>
  <si>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</si>
  <si>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</si>
  <si>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</si>
  <si>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</si>
  <si>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</si>
  <si>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</si>
  <si>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</si>
  <si>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</si>
  <si>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</si>
  <si>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</si>
  <si>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</si>
  <si>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</si>
  <si>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</si>
  <si>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</si>
  <si>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</si>
  <si>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</si>
  <si>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</si>
  <si>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</si>
  <si>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</si>
  <si>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</si>
  <si>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</si>
  <si>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</si>
  <si>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</si>
  <si>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</si>
  <si>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</si>
  <si>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</si>
  <si>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</si>
  <si>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</si>
  <si>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</si>
  <si>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</si>
  <si>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</si>
  <si>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</si>
  <si>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</si>
  <si>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</si>
  <si>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</si>
  <si>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</si>
  <si>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</si>
  <si>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</si>
  <si>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</si>
  <si>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</si>
  <si>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</si>
  <si>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</si>
  <si>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</si>
  <si>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</si>
  <si>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</si>
  <si>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</si>
  <si>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</si>
  <si>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</si>
  <si>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</si>
  <si>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</si>
  <si>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</si>
  <si>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</si>
  <si>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</si>
  <si>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</si>
  <si>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</si>
  <si>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</si>
  <si>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</si>
  <si>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</si>
  <si>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</si>
  <si>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</si>
  <si>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</si>
  <si>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</si>
  <si>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</si>
  <si>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</si>
  <si>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</si>
  <si>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</si>
  <si>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</si>
  <si>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</si>
  <si>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</si>
  <si>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</si>
  <si>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</si>
  <si>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</si>
  <si>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</si>
  <si>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</si>
  <si>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</si>
  <si>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</si>
  <si>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</si>
  <si>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</si>
  <si>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</si>
  <si>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</si>
  <si>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</si>
  <si>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</si>
  <si>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</si>
  <si>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</si>
  <si>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</si>
  <si>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</si>
  <si>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</si>
  <si>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</si>
  <si>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</si>
  <si>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</si>
  <si>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</si>
  <si>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</si>
  <si>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</si>
  <si>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</si>
  <si>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</si>
  <si>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</si>
  <si>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</si>
  <si>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</si>
  <si>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</si>
  <si>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</si>
  <si>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</si>
  <si>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</si>
  <si>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</si>
  <si>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</si>
  <si>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</si>
  <si>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</si>
  <si>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</si>
  <si>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</si>
  <si>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</si>
  <si>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</si>
  <si>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</si>
  <si>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</si>
  <si>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</si>
  <si>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</si>
  <si>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</si>
  <si>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</si>
  <si>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</si>
  <si>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</si>
  <si>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</si>
  <si>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</si>
  <si>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</si>
  <si>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</si>
  <si>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</si>
  <si>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</si>
  <si>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</si>
  <si>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</si>
  <si>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</si>
  <si>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</si>
  <si>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</si>
  <si>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</si>
  <si>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</si>
  <si>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</si>
  <si>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</si>
  <si>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</si>
  <si>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</si>
  <si>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</si>
  <si>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</si>
  <si>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</si>
  <si>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</si>
  <si>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</si>
  <si>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</si>
  <si>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</si>
  <si>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</si>
  <si>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</si>
  <si>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</si>
  <si>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</si>
  <si>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</si>
  <si>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</si>
  <si>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</si>
  <si>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</si>
  <si>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</si>
  <si>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</si>
  <si>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</si>
  <si>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</si>
  <si>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</si>
  <si>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</si>
  <si>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</si>
  <si>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</si>
  <si>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</si>
  <si>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</si>
  <si>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</si>
  <si>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</si>
  <si>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</si>
  <si>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</si>
  <si>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</si>
  <si>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</si>
  <si>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</si>
  <si>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</si>
  <si>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</si>
  <si>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</si>
  <si>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</si>
  <si>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</si>
  <si>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</si>
  <si>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</si>
  <si>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</si>
  <si>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</si>
  <si>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</si>
  <si>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</si>
  <si>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</si>
  <si>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</si>
  <si>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</si>
  <si>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</si>
  <si>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</si>
  <si>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</si>
  <si>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</si>
  <si>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</si>
  <si>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</si>
  <si>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</si>
  <si>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</si>
  <si>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</si>
  <si>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</si>
  <si>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</si>
  <si>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</si>
  <si>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</si>
  <si>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</si>
  <si>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</si>
  <si>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</si>
  <si>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</si>
  <si>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</si>
  <si>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</si>
  <si>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</si>
  <si>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</si>
  <si>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</si>
  <si>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</si>
  <si>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</si>
  <si>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</si>
  <si>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</si>
  <si>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</si>
  <si>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</si>
  <si>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</si>
  <si>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</si>
  <si>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</si>
  <si>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</si>
  <si>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</si>
  <si>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</si>
  <si>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</si>
  <si>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</si>
  <si>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</si>
  <si>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</si>
  <si>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</si>
  <si>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</si>
  <si>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</si>
  <si>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</si>
  <si>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</si>
  <si>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</si>
  <si>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</si>
  <si>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</si>
  <si>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</si>
  <si>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</si>
  <si>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</si>
  <si>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</si>
  <si>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</si>
  <si>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</si>
  <si>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</si>
  <si>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</si>
  <si>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</si>
  <si>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</si>
  <si>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</si>
  <si>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</si>
  <si>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</si>
  <si>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</si>
  <si>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</si>
  <si>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</si>
  <si>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</si>
  <si>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</si>
  <si>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</si>
  <si>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</si>
  <si>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</si>
  <si>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</si>
  <si>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</si>
  <si>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</si>
  <si>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</si>
  <si>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</si>
  <si>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</si>
  <si>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</si>
  <si>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</si>
  <si>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</si>
  <si>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</si>
  <si>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</si>
  <si>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</si>
  <si>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</si>
  <si>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</si>
  <si>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</si>
  <si>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</si>
  <si>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</si>
  <si>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</si>
  <si>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</si>
  <si>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</si>
  <si>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</si>
  <si>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</si>
  <si>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</si>
  <si>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</si>
  <si>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</si>
  <si>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</si>
  <si>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</si>
  <si>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</si>
  <si>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</si>
  <si>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</si>
  <si>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</si>
  <si>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</si>
  <si>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</si>
  <si>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</si>
  <si>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</si>
  <si>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</si>
  <si>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</si>
  <si>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</si>
  <si>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</si>
  <si>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</si>
  <si>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</si>
  <si>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</si>
  <si>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</si>
  <si>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</si>
  <si>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</si>
  <si>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</si>
  <si>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</si>
  <si>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</si>
  <si>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</si>
  <si>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</si>
  <si>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</si>
  <si>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</si>
  <si>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</si>
  <si>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</si>
  <si>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</si>
  <si>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</si>
  <si>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</si>
  <si>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</si>
  <si>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</si>
  <si>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</si>
  <si>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</si>
  <si>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</si>
  <si>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</si>
  <si>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</si>
  <si>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</si>
  <si>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</si>
  <si>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</si>
  <si>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</si>
  <si>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</si>
  <si>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</si>
  <si>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</si>
  <si>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</si>
  <si>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</si>
  <si>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</si>
  <si>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</si>
  <si>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</si>
  <si>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</si>
  <si>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</si>
  <si>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</si>
  <si>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</si>
  <si>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</si>
  <si>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</si>
  <si>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</si>
  <si>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</si>
  <si>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</si>
  <si>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</si>
  <si>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</si>
  <si>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</si>
  <si>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</si>
  <si>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</si>
  <si>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</si>
  <si>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</si>
  <si>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</si>
  <si>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</si>
  <si>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</si>
  <si>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</si>
  <si>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</si>
  <si>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</si>
  <si>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</si>
  <si>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</si>
  <si>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</si>
  <si>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</si>
  <si>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</si>
  <si>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</si>
  <si>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</si>
  <si>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</si>
  <si>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</si>
  <si>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</si>
  <si>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</si>
  <si>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</si>
  <si>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</si>
  <si>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</si>
  <si>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</si>
  <si>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</si>
  <si>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</si>
  <si>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</si>
  <si>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</si>
  <si>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</si>
  <si>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</si>
  <si>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</si>
  <si>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</si>
  <si>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</si>
  <si>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</si>
  <si>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</si>
  <si>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</si>
  <si>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</si>
  <si>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</si>
  <si>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</si>
  <si>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</si>
  <si>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</si>
  <si>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</si>
  <si>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</si>
  <si>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</si>
  <si>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</si>
  <si>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</si>
  <si>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</si>
  <si>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</si>
  <si>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</si>
  <si>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</si>
  <si>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</si>
  <si>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</si>
  <si>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</si>
  <si>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</si>
  <si>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</si>
  <si>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</si>
  <si>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</si>
  <si>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</si>
  <si>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</si>
  <si>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</si>
  <si>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</si>
  <si>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</si>
  <si>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</si>
  <si>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</si>
  <si>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</si>
  <si>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</si>
  <si>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</si>
  <si>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</si>
  <si>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</si>
  <si>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</si>
  <si>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</si>
  <si>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</si>
  <si>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</si>
  <si>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</si>
  <si>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</si>
  <si>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</si>
  <si>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</si>
  <si>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</si>
  <si>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</si>
  <si>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</si>
  <si>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</si>
  <si>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</si>
  <si>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</si>
  <si>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</si>
  <si>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</si>
  <si>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</si>
  <si>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</si>
  <si>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</si>
  <si>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</si>
  <si>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</si>
  <si>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</si>
  <si>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</si>
  <si>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</si>
  <si>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</si>
  <si>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</si>
  <si>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</si>
  <si>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</si>
  <si>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</si>
  <si>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</si>
  <si>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</si>
  <si>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</si>
  <si>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</si>
  <si>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</si>
  <si>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</si>
  <si>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</si>
  <si>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</si>
  <si>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</si>
  <si>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</si>
  <si>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</si>
  <si>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</si>
  <si>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</si>
  <si>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</si>
  <si>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</si>
  <si>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</si>
  <si>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</si>
  <si>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</si>
  <si>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</si>
  <si>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</si>
  <si>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</si>
  <si>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</si>
  <si>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</si>
  <si>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</si>
  <si>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</si>
  <si>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</si>
  <si>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</si>
  <si>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</si>
  <si>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</si>
  <si>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</si>
  <si>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</si>
  <si>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</si>
  <si>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</si>
  <si>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</si>
  <si>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</si>
  <si>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</si>
  <si>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</si>
  <si>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</si>
  <si>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</si>
  <si>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</si>
  <si>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</si>
  <si>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</si>
  <si>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</si>
  <si>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</si>
  <si>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</si>
  <si>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</si>
  <si>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</si>
  <si>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</si>
  <si>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</si>
  <si>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</si>
  <si>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</si>
  <si>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</si>
  <si>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</si>
  <si>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</si>
  <si>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</si>
  <si>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</si>
  <si>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</si>
  <si>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</si>
  <si>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</si>
  <si>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</si>
  <si>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</si>
  <si>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</si>
  <si>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</si>
  <si>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</si>
  <si>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</si>
  <si>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</si>
  <si>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</si>
  <si>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</si>
  <si>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</si>
  <si>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</si>
  <si>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</si>
  <si>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</si>
  <si>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</si>
  <si>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</si>
  <si>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</si>
  <si>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</si>
  <si>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</si>
  <si>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</si>
  <si>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</si>
  <si>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</si>
  <si>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</si>
  <si>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</si>
  <si>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</si>
  <si>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</si>
  <si>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</si>
  <si>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</si>
  <si>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</si>
  <si>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</si>
  <si>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</si>
  <si>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</si>
  <si>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</si>
  <si>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</si>
  <si>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</si>
  <si>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</si>
  <si>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</si>
  <si>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</si>
  <si>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</si>
  <si>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</si>
  <si>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</si>
  <si>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</si>
  <si>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</si>
  <si>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</si>
  <si>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</si>
  <si>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</si>
  <si>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</si>
  <si>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</si>
  <si>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</si>
  <si>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</si>
  <si>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</si>
  <si>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</si>
  <si>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</si>
  <si>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</si>
  <si>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</si>
  <si>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</si>
  <si>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</si>
  <si>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</si>
  <si>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</si>
  <si>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</si>
  <si>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</si>
  <si>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</si>
  <si>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</si>
  <si>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</si>
  <si>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</si>
  <si>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</si>
  <si>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</si>
  <si>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</si>
  <si>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</si>
  <si>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</si>
  <si>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</si>
  <si>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</si>
  <si>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</si>
  <si>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</si>
  <si>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</si>
  <si>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1 DEMANDADO</t>
  </si>
  <si>
    <t>1 CIVIL</t>
  </si>
  <si>
    <t>1 FUNCIONARIO INTERNO</t>
  </si>
  <si>
    <t>1 ALEGATOS</t>
  </si>
  <si>
    <t>1 A FAVOR</t>
  </si>
  <si>
    <t>2 DEMANDANTE</t>
  </si>
  <si>
    <t>2 COMERCIAL</t>
  </si>
  <si>
    <t>2 APODERADO EXTERNO</t>
  </si>
  <si>
    <t>2 ETAPA EXTRAJUDICIAL</t>
  </si>
  <si>
    <t>2 EN CONTRA</t>
  </si>
  <si>
    <t>3 FORMULARIO SIN INFORMACIÓN</t>
  </si>
  <si>
    <t>3 CONSTITUCIONAL</t>
  </si>
  <si>
    <t>3 FALLO DE PRIMERA INSTANCIA</t>
  </si>
  <si>
    <t>3 EN PROCESO (NO FALLADO AÚN)</t>
  </si>
  <si>
    <t>4 CONTENCIOSO</t>
  </si>
  <si>
    <t>4 FALLO DE SEGUNDA INSTANCIA</t>
  </si>
  <si>
    <t>4 FORMULARIO SIN INFORMACIÓN</t>
  </si>
  <si>
    <t>5 LABORAL</t>
  </si>
  <si>
    <t>5 NOTIFICACIÓN</t>
  </si>
  <si>
    <t>6 PENAL</t>
  </si>
  <si>
    <t>6 PARA FALLO</t>
  </si>
  <si>
    <t>7 OTRO</t>
  </si>
  <si>
    <t>7 PRUEBAS ó INVESTIGACIÓN</t>
  </si>
  <si>
    <t>8 RECURSO EXTRAORDINARIO</t>
  </si>
  <si>
    <t>9 RESPUESTA DEMANDA (EXCEPCIONES)</t>
  </si>
  <si>
    <t>10 OTROS</t>
  </si>
  <si>
    <t>11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</si>
  <si>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</si>
  <si>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</si>
  <si>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</si>
  <si>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</si>
  <si>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</si>
  <si>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</si>
  <si>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</si>
  <si>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</si>
  <si>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</si>
  <si>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</si>
  <si>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</si>
  <si>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</si>
  <si>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</si>
  <si>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</si>
  <si>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</si>
  <si>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</si>
  <si>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</si>
  <si>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</si>
  <si>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</si>
  <si>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</si>
  <si>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</si>
  <si>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</si>
  <si>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</si>
  <si>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</si>
  <si>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</si>
  <si>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</si>
  <si>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</si>
  <si>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</si>
  <si>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</si>
  <si>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</si>
  <si>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</si>
  <si>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</si>
  <si>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</si>
  <si>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</si>
  <si>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</si>
  <si>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</si>
  <si>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</si>
  <si>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</si>
  <si>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</si>
  <si>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</si>
  <si>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</si>
  <si>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</si>
  <si>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</si>
  <si>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</si>
  <si>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</si>
  <si>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</si>
  <si>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</si>
  <si>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</si>
  <si>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</si>
  <si>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</si>
  <si>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</si>
  <si>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</si>
  <si>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</si>
  <si>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</si>
  <si>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</si>
  <si>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</si>
  <si>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</si>
  <si>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</si>
  <si>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</si>
  <si>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</si>
  <si>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</si>
  <si>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</si>
  <si>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</si>
  <si>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</si>
  <si>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</si>
  <si>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</si>
  <si>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</si>
  <si>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</si>
  <si>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</si>
  <si>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</si>
  <si>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</si>
  <si>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</si>
  <si>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</si>
  <si>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</si>
  <si>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</si>
  <si>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</si>
  <si>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</si>
  <si>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</si>
  <si>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</si>
  <si>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</si>
  <si>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</si>
  <si>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</si>
  <si>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</si>
  <si>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</si>
  <si>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</si>
  <si>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</si>
  <si>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</si>
  <si>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</si>
  <si>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</si>
  <si>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</si>
  <si>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</si>
  <si>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</si>
  <si>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</si>
  <si>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</si>
  <si>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</si>
  <si>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</si>
  <si>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</si>
  <si>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</si>
  <si>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</si>
  <si>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</si>
  <si>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</si>
  <si>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</si>
  <si>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</si>
  <si>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</si>
  <si>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</si>
  <si>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</si>
  <si>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</si>
  <si>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</si>
  <si>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</si>
  <si>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</si>
  <si>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</si>
  <si>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</si>
  <si>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</si>
  <si>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</si>
  <si>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</si>
  <si>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</si>
  <si>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</si>
  <si>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</si>
  <si>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</si>
  <si>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</si>
  <si>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</si>
  <si>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</si>
  <si>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</si>
  <si>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</si>
  <si>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</si>
  <si>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</si>
  <si>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</si>
  <si>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</si>
  <si>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</si>
  <si>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</si>
  <si>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</si>
  <si>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</si>
  <si>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</si>
  <si>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</si>
  <si>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</si>
  <si>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</si>
  <si>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</si>
  <si>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</si>
  <si>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</si>
  <si>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</si>
  <si>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</si>
  <si>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</si>
  <si>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</si>
  <si>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</si>
  <si>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</si>
  <si>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</si>
  <si>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</si>
  <si>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</si>
  <si>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</si>
  <si>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</si>
  <si>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</si>
  <si>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</si>
  <si>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</si>
  <si>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</si>
  <si>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</si>
  <si>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</si>
  <si>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</si>
  <si>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</si>
  <si>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</si>
  <si>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</si>
  <si>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</si>
  <si>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</si>
  <si>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</si>
  <si>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</si>
  <si>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</si>
  <si>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</si>
  <si>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</si>
  <si>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</si>
  <si>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</si>
  <si>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</si>
  <si>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</si>
  <si>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</si>
  <si>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</si>
  <si>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</si>
  <si>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</si>
  <si>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</si>
  <si>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</si>
  <si>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</si>
  <si>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</si>
  <si>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</si>
  <si>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</si>
  <si>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</si>
  <si>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</si>
  <si>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</si>
  <si>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</si>
  <si>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</si>
  <si>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</si>
  <si>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</si>
  <si>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</si>
  <si>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</si>
  <si>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</si>
  <si>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</si>
  <si>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</si>
  <si>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</si>
  <si>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</si>
  <si>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</si>
  <si>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</si>
  <si>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</si>
  <si>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</si>
  <si>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</si>
  <si>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</si>
  <si>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</si>
  <si>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</si>
  <si>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</si>
  <si>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</si>
  <si>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</si>
  <si>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</si>
  <si>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</si>
  <si>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</si>
  <si>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</si>
  <si>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</si>
  <si>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</si>
  <si>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</si>
  <si>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</si>
  <si>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</si>
  <si>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</si>
  <si>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</si>
  <si>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</si>
  <si>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</si>
  <si>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</si>
  <si>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</si>
  <si>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</si>
  <si>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</si>
  <si>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</si>
  <si>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</si>
  <si>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</si>
  <si>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</si>
  <si>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</si>
  <si>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</si>
  <si>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</si>
  <si>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</si>
  <si>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</si>
  <si>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</si>
  <si>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</si>
  <si>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</si>
  <si>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</si>
  <si>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</si>
  <si>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</si>
  <si>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</si>
  <si>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</si>
  <si>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</si>
  <si>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</si>
  <si>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</si>
  <si>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</si>
  <si>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</si>
  <si>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</si>
  <si>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</si>
  <si>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</si>
  <si>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</si>
  <si>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</si>
  <si>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</si>
  <si>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</si>
  <si>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</si>
  <si>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</si>
  <si>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</si>
  <si>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</si>
  <si>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</si>
  <si>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</si>
  <si>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</si>
  <si>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</si>
  <si>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</si>
  <si>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</si>
  <si>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</si>
  <si>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</si>
  <si>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</si>
  <si>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</si>
  <si>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</si>
  <si>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</si>
  <si>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</si>
  <si>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</si>
  <si>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</si>
  <si>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</si>
  <si>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</si>
  <si>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</si>
  <si>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</si>
  <si>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</si>
  <si>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</si>
  <si>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</si>
  <si>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</si>
  <si>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</si>
  <si>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</si>
  <si>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</si>
  <si>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</si>
  <si>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</si>
  <si>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</si>
  <si>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</si>
  <si>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</si>
  <si>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</si>
  <si>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</si>
  <si>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</si>
  <si>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</si>
  <si>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</si>
  <si>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</si>
  <si>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</si>
  <si>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</si>
  <si>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</si>
  <si>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</si>
  <si>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</si>
  <si>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</si>
  <si>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</si>
  <si>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</si>
  <si>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</si>
  <si>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</si>
  <si>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</si>
  <si>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</si>
  <si>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</si>
  <si>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</si>
  <si>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</si>
  <si>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</si>
  <si>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</si>
  <si>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</si>
  <si>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</si>
  <si>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</si>
  <si>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</si>
  <si>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</si>
  <si>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</si>
  <si>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</si>
  <si>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</si>
  <si>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</si>
  <si>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</si>
  <si>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</si>
  <si>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</si>
  <si>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</si>
  <si>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</si>
  <si>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</si>
  <si>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</si>
  <si>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</si>
  <si>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</si>
  <si>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</si>
  <si>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</si>
  <si>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</si>
  <si>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</si>
  <si>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</si>
  <si>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</si>
  <si>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</si>
  <si>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</si>
  <si>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</si>
  <si>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</si>
  <si>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</si>
  <si>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</si>
  <si>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</si>
  <si>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</si>
  <si>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</si>
  <si>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</si>
  <si>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</si>
  <si>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</si>
  <si>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</si>
  <si>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</si>
  <si>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</si>
  <si>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</si>
  <si>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</si>
  <si>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</si>
  <si>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</si>
  <si>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</si>
  <si>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</si>
  <si>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</si>
  <si>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</si>
  <si>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</si>
  <si>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</si>
  <si>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</si>
  <si>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</si>
  <si>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</si>
  <si>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</si>
  <si>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</si>
  <si>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</si>
  <si>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</si>
  <si>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</si>
  <si>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</si>
  <si>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</si>
  <si>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</si>
  <si>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</si>
  <si>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</si>
  <si>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</si>
  <si>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</si>
  <si>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</si>
  <si>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</si>
  <si>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</si>
  <si>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</si>
  <si>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</si>
  <si>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</si>
  <si>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</si>
  <si>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</si>
  <si>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</si>
  <si>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</si>
  <si>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</si>
  <si>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</si>
  <si>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</si>
  <si>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</si>
  <si>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</si>
  <si>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</si>
  <si>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</si>
  <si>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</si>
  <si>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</si>
  <si>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</si>
  <si>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</si>
  <si>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</si>
  <si>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</si>
  <si>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</si>
  <si>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</si>
  <si>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</si>
  <si>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</si>
  <si>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</si>
  <si>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</si>
  <si>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</si>
  <si>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</si>
  <si>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</si>
  <si>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</si>
  <si>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</si>
  <si>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</si>
  <si>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</si>
  <si>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</si>
  <si>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</si>
  <si>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</si>
  <si>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</si>
  <si>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</si>
  <si>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</si>
  <si>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</si>
  <si>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</si>
  <si>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</si>
  <si>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</si>
  <si>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</si>
  <si>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</si>
  <si>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</si>
  <si>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</si>
  <si>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</si>
  <si>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</si>
  <si>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</si>
  <si>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</si>
  <si>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</si>
  <si>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</si>
  <si>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</si>
  <si>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</si>
  <si>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</si>
  <si>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</si>
  <si>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</si>
  <si>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</si>
  <si>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</si>
  <si>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</si>
  <si>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</si>
  <si>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</si>
  <si>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</si>
  <si>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</si>
  <si>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</si>
  <si>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</si>
  <si>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</si>
  <si>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</si>
  <si>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</si>
  <si>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</si>
  <si>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</si>
  <si>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</si>
  <si>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</si>
  <si>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</si>
  <si>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</si>
  <si>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</si>
  <si>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</si>
  <si>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</si>
  <si>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</si>
  <si>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</si>
  <si>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</si>
  <si>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</si>
  <si>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</si>
  <si>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</si>
  <si>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</si>
  <si>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</si>
  <si>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</si>
  <si>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</si>
  <si>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</si>
  <si>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</si>
  <si>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</si>
  <si>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</si>
  <si>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</si>
  <si>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</si>
  <si>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</si>
  <si>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</si>
  <si>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</si>
  <si>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</si>
  <si>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</si>
  <si>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</si>
  <si>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</si>
  <si>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</si>
  <si>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</si>
  <si>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</si>
  <si>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</si>
  <si>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</si>
  <si>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</si>
  <si>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</si>
  <si>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</si>
  <si>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</si>
  <si>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</si>
  <si>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</si>
  <si>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</si>
  <si>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</si>
  <si>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</si>
  <si>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</si>
  <si>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</si>
  <si>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</si>
  <si>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</si>
  <si>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</si>
  <si>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</si>
  <si>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</si>
  <si>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</si>
  <si>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</si>
  <si>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</si>
  <si>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</si>
  <si>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</si>
  <si>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</si>
  <si>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</si>
  <si>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</si>
  <si>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</si>
  <si>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</si>
  <si>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</si>
  <si>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</si>
  <si>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</si>
  <si>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</si>
  <si>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</si>
  <si>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</si>
  <si>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</si>
  <si>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</si>
  <si>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</si>
  <si>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</si>
  <si>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</si>
  <si>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</si>
  <si>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</si>
  <si>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</si>
  <si>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</si>
  <si>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</si>
  <si>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</si>
  <si>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</si>
  <si>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</si>
  <si>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</si>
  <si>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</si>
  <si>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</si>
  <si>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</si>
  <si>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</si>
  <si>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</si>
  <si>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</si>
  <si>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</si>
  <si>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</si>
  <si>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</si>
  <si>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</si>
  <si>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</si>
  <si>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</si>
  <si>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</si>
  <si>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</si>
  <si>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</si>
  <si>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</si>
  <si>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</si>
  <si>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</si>
  <si>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</si>
  <si>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</si>
  <si>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</si>
  <si>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</si>
  <si>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</si>
  <si>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</si>
  <si>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</si>
  <si>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</si>
  <si>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</si>
  <si>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</si>
  <si>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</si>
  <si>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</si>
  <si>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</si>
  <si>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</si>
  <si>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</si>
  <si>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</si>
  <si>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</si>
  <si>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</si>
  <si>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</si>
  <si>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</si>
  <si>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</si>
  <si>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</si>
  <si>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</si>
  <si>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</si>
  <si>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</si>
  <si>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</si>
  <si>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</si>
  <si>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</si>
  <si>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</si>
  <si>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</si>
  <si>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</si>
  <si>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</si>
  <si>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</si>
  <si>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</si>
  <si>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</si>
  <si>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</si>
  <si>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</si>
  <si>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</si>
  <si>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</si>
  <si>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</si>
  <si>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</si>
  <si>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</si>
  <si>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</si>
  <si>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</si>
  <si>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</si>
  <si>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</si>
  <si>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</si>
  <si>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</si>
  <si>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</si>
  <si>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</si>
  <si>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</si>
  <si>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</si>
  <si>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</si>
  <si>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</si>
  <si>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</si>
  <si>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</si>
  <si>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</si>
  <si>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</si>
  <si>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</si>
  <si>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</si>
  <si>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</si>
  <si>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</si>
  <si>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</si>
  <si>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</si>
  <si>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</si>
  <si>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</si>
  <si>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</si>
  <si>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</si>
  <si>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</si>
  <si>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</si>
  <si>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</si>
  <si>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</si>
  <si>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</si>
  <si>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</si>
  <si>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</si>
  <si>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</si>
  <si>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</si>
  <si>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</si>
  <si>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</si>
  <si>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</si>
  <si>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</si>
  <si>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</si>
  <si>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</si>
  <si>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</si>
  <si>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</si>
  <si>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</si>
  <si>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</si>
  <si>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</si>
  <si>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</si>
  <si>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</si>
  <si>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</si>
  <si>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</si>
  <si>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</si>
  <si>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</si>
  <si>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</si>
  <si>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</si>
  <si>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</si>
  <si>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</si>
  <si>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</si>
  <si>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</si>
  <si>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</si>
  <si>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</si>
  <si>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</si>
  <si>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</si>
  <si>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</si>
  <si>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</si>
  <si>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</si>
  <si>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</si>
  <si>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</si>
  <si>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</si>
  <si>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</si>
  <si>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</si>
  <si>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</si>
  <si>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</si>
  <si>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</si>
  <si>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</si>
  <si>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</si>
  <si>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</si>
  <si>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</si>
  <si>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</si>
  <si>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</si>
  <si>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</si>
  <si>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</si>
  <si>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</si>
  <si>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</si>
  <si>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</si>
  <si>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</si>
  <si>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</si>
  <si>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</si>
  <si>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</si>
  <si>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</si>
  <si>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</si>
  <si>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</si>
  <si>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</si>
  <si>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</si>
  <si>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</si>
  <si>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</si>
  <si>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</si>
  <si>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</si>
  <si>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</si>
  <si>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</si>
  <si>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</si>
  <si>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</si>
  <si>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</si>
  <si>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</si>
  <si>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</si>
  <si>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</si>
  <si>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</si>
  <si>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</si>
  <si>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</si>
  <si>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</si>
  <si>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</si>
  <si>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</si>
  <si>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</si>
  <si>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</si>
  <si>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</si>
  <si>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</si>
  <si>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</si>
  <si>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</si>
  <si>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</si>
  <si>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</si>
  <si>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</si>
  <si>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</si>
  <si>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</si>
  <si>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</si>
  <si>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</si>
  <si>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</si>
  <si>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</si>
  <si>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</si>
  <si>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</si>
  <si>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</si>
  <si>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</si>
  <si>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</si>
  <si>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</si>
  <si>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</si>
  <si>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</si>
  <si>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</si>
  <si>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</si>
  <si>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</si>
  <si>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</si>
  <si>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</si>
  <si>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</si>
  <si>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</si>
  <si>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</si>
  <si>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</si>
  <si>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</si>
  <si>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</si>
  <si>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</si>
  <si>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</si>
  <si>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</si>
  <si>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</si>
  <si>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</si>
  <si>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</si>
  <si>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</si>
  <si>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</si>
  <si>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</si>
  <si>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</si>
  <si>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</si>
  <si>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</si>
  <si>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</si>
  <si>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</si>
  <si>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</si>
  <si>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</si>
  <si>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</si>
  <si>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</si>
  <si>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</si>
  <si>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</si>
  <si>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</si>
  <si>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</si>
  <si>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</si>
  <si>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</si>
  <si>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</si>
  <si>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</si>
  <si>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</si>
  <si>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</si>
  <si>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</si>
  <si>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</si>
  <si>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</si>
  <si>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</si>
  <si>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</si>
  <si>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</si>
  <si>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</si>
  <si>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</si>
  <si>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</si>
  <si>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</si>
  <si>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</si>
  <si>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</si>
  <si>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</si>
  <si>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</si>
  <si>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</si>
  <si>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</si>
  <si>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</si>
  <si>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</si>
  <si>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</si>
  <si>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</si>
  <si>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</si>
  <si>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</si>
  <si>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</si>
  <si>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</si>
  <si>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</si>
  <si>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</si>
  <si>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</si>
  <si>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</si>
  <si>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</si>
  <si>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</si>
  <si>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</si>
  <si>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</si>
  <si>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</si>
  <si>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</si>
  <si>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</si>
  <si>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</si>
  <si>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</si>
  <si>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</si>
  <si>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</si>
  <si>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</si>
  <si>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</si>
  <si>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</si>
  <si>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</si>
  <si>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</si>
  <si>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</si>
  <si>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</si>
  <si>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</si>
  <si>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</si>
  <si>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</si>
  <si>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</si>
  <si>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</si>
  <si>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</si>
  <si>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</si>
  <si>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</si>
  <si>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</si>
  <si>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</si>
  <si>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</si>
  <si>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</si>
  <si>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</si>
  <si>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</si>
  <si>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</si>
  <si>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</si>
  <si>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</si>
  <si>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</si>
  <si>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</si>
  <si>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</si>
  <si>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</si>
  <si>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</si>
  <si>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</si>
  <si>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</si>
  <si>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</si>
  <si>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</si>
  <si>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</si>
  <si>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</si>
  <si>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</si>
  <si>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</si>
  <si>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</si>
  <si>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</si>
  <si>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</si>
  <si>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</si>
  <si>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</si>
  <si>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</si>
  <si>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</si>
  <si>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</si>
  <si>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</si>
  <si>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</si>
  <si>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</si>
  <si>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</si>
  <si>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</si>
  <si>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</si>
  <si>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</si>
  <si>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</si>
  <si>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</si>
  <si>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</si>
  <si>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</si>
  <si>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</si>
  <si>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</si>
  <si>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</si>
  <si>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</si>
  <si>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</si>
  <si>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</si>
  <si>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</si>
  <si>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</si>
  <si>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</si>
  <si>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</si>
  <si>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</si>
  <si>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</si>
  <si>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</si>
  <si>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</si>
  <si>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</si>
  <si>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</si>
  <si>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</si>
  <si>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</si>
  <si>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</si>
  <si>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</si>
  <si>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</si>
  <si>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</si>
  <si>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</si>
  <si>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</si>
  <si>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</si>
  <si>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</si>
  <si>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</si>
  <si>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</si>
  <si>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</si>
  <si>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</si>
  <si>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</si>
  <si>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</si>
  <si>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</si>
  <si>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</si>
  <si>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</si>
  <si>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</si>
  <si>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</si>
  <si>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</si>
  <si>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</si>
  <si>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</si>
  <si>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</si>
  <si>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</si>
  <si>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</si>
  <si>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</si>
  <si>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</si>
  <si>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</si>
  <si>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</si>
  <si>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</si>
  <si>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</si>
  <si>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</si>
  <si>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</si>
  <si>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</si>
  <si>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</si>
  <si>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</si>
  <si>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</si>
  <si>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</si>
  <si>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</si>
  <si>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</si>
  <si>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</si>
  <si>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</si>
  <si>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</si>
  <si>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</si>
  <si>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</si>
  <si>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</si>
  <si>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</si>
  <si>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</si>
  <si>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</si>
  <si>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</si>
  <si>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</si>
  <si>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</si>
  <si>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</si>
  <si>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</si>
  <si>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</si>
  <si>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</si>
  <si>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</si>
  <si>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</si>
  <si>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</si>
  <si>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</si>
  <si>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</si>
  <si>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</si>
  <si>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</si>
  <si>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</si>
  <si>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</si>
  <si>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</si>
  <si>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</si>
  <si>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</si>
  <si>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</si>
  <si>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</si>
  <si>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</si>
  <si>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</si>
  <si>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</si>
  <si>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</si>
  <si>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</si>
  <si>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</si>
  <si>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</si>
  <si>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</si>
  <si>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</si>
  <si>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</si>
  <si>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</si>
  <si>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</si>
  <si>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</si>
  <si>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</si>
  <si>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</si>
  <si>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</si>
  <si>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</si>
  <si>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</si>
  <si>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</si>
  <si>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</si>
  <si>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</si>
  <si>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</si>
  <si>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</si>
  <si>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</si>
  <si>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</si>
  <si>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</si>
  <si>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</si>
  <si>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</si>
  <si>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</si>
  <si>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</si>
  <si>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</si>
  <si>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</si>
  <si>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</si>
  <si>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</si>
  <si>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</si>
  <si>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</si>
  <si>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</si>
  <si>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</si>
  <si>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</si>
  <si>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</si>
  <si>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</si>
  <si>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</si>
  <si>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</si>
  <si>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</si>
  <si>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</si>
  <si>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</si>
  <si>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</si>
  <si>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</si>
  <si>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</si>
  <si>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</si>
  <si>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</si>
  <si>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</si>
  <si>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</si>
  <si>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</si>
  <si>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</si>
  <si>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</si>
  <si>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</si>
  <si>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</si>
  <si>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</si>
  <si>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</si>
  <si>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</si>
  <si>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</si>
  <si>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</si>
  <si>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</si>
  <si>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</si>
  <si>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</si>
  <si>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</si>
  <si>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</si>
  <si>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</si>
  <si>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</si>
  <si>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</si>
  <si>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</si>
  <si>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</si>
  <si>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</si>
  <si>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</si>
  <si>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</si>
  <si>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</si>
  <si>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</si>
  <si>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</si>
  <si>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</si>
  <si>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</si>
  <si>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</si>
  <si>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</si>
  <si>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</si>
  <si>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</si>
  <si>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</si>
  <si>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</si>
  <si>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</si>
  <si>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</si>
  <si>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</si>
  <si>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</si>
  <si>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</si>
  <si>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</si>
  <si>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</si>
  <si>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</si>
  <si>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</si>
  <si>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</si>
  <si>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</si>
  <si>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</si>
  <si>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</si>
  <si>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</si>
  <si>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</si>
  <si>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</si>
  <si>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</si>
  <si>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</si>
  <si>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</si>
  <si>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</si>
  <si>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</si>
  <si>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</si>
  <si>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</si>
  <si>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</si>
  <si>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</si>
  <si>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</si>
  <si>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</si>
  <si>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</si>
  <si>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</si>
  <si>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</si>
  <si>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</si>
  <si>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</si>
  <si>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</si>
  <si>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</si>
  <si>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</si>
  <si>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</si>
  <si>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</si>
  <si>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</si>
  <si>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</si>
  <si>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</si>
  <si>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</si>
  <si>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</si>
  <si>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</si>
  <si>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</si>
  <si>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</si>
  <si>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</si>
  <si>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</si>
  <si>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</si>
  <si>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</si>
  <si>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</si>
  <si>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</si>
  <si>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</si>
  <si>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</si>
  <si>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</si>
  <si>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</si>
  <si>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</si>
  <si>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</si>
  <si>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</si>
  <si>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</si>
  <si>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</si>
  <si>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</si>
  <si>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</si>
  <si>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</si>
  <si>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</si>
  <si>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</si>
  <si>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</si>
  <si>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</si>
  <si>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</si>
  <si>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</si>
  <si>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</si>
  <si>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</si>
  <si>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</si>
  <si>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</si>
  <si>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</si>
  <si>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</si>
  <si>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</si>
  <si>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</si>
  <si>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</si>
  <si>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</si>
  <si>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</si>
  <si>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</si>
  <si>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</si>
  <si>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</si>
  <si>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</si>
  <si>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</si>
  <si>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</si>
  <si>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</si>
  <si>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</si>
  <si>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</si>
  <si>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</si>
  <si>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</si>
  <si>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</si>
  <si>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</si>
  <si>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</si>
  <si>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</si>
  <si>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</si>
  <si>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</si>
  <si>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</si>
  <si>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</si>
  <si>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</si>
  <si>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</si>
  <si>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</si>
  <si>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</si>
  <si>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</si>
  <si>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</si>
  <si>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</si>
  <si>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</si>
  <si>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</si>
  <si>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</si>
  <si>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</si>
  <si>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</si>
  <si>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</si>
  <si>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</si>
  <si>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</si>
  <si>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</si>
  <si>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</si>
  <si>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</si>
  <si>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</si>
  <si>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</si>
  <si>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</si>
  <si>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</si>
  <si>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</si>
  <si>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</si>
  <si>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</si>
  <si>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</si>
  <si>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</si>
  <si>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</si>
  <si>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</si>
  <si>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</si>
  <si>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</si>
  <si>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</si>
  <si>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</si>
  <si>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</si>
  <si>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</si>
  <si>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</si>
  <si>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</si>
  <si>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</si>
  <si>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</si>
  <si>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</si>
  <si>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</si>
  <si>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</si>
  <si>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</si>
  <si>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</si>
  <si>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</si>
  <si>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</si>
  <si>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</si>
  <si>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</si>
  <si>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</si>
  <si>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</si>
  <si>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</si>
  <si>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</si>
  <si>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</si>
  <si>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</si>
  <si>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</si>
  <si>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</si>
  <si>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</si>
  <si>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</si>
  <si>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</si>
  <si>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</si>
  <si>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</si>
  <si>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</si>
  <si>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</si>
  <si>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</si>
  <si>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</si>
  <si>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</si>
  <si>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</si>
  <si>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</si>
  <si>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</si>
  <si>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</si>
  <si>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</si>
  <si>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</si>
  <si>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</si>
  <si>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</si>
  <si>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</si>
  <si>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</si>
  <si>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</si>
  <si>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</si>
  <si>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</si>
  <si>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</si>
  <si>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</si>
  <si>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</si>
  <si>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</si>
  <si>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</si>
  <si>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</si>
  <si>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</si>
  <si>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</si>
  <si>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</si>
  <si>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</si>
  <si>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</si>
  <si>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</si>
  <si>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</si>
  <si>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</si>
  <si>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</si>
  <si>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</si>
  <si>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</si>
  <si>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</si>
  <si>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</si>
  <si>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</si>
  <si>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</si>
  <si>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</si>
  <si>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</si>
  <si>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</si>
  <si>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</si>
  <si>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</si>
  <si>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</si>
  <si>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</si>
  <si>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</si>
  <si>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</si>
  <si>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</si>
  <si>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</si>
  <si>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</si>
  <si>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</si>
  <si>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</si>
  <si>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</si>
  <si>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</si>
  <si>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</si>
  <si>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</si>
  <si>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</si>
  <si>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</si>
  <si>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</si>
  <si>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</si>
  <si>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</si>
  <si>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</si>
  <si>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</si>
  <si>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</si>
  <si>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</si>
  <si>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</si>
  <si>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</si>
  <si>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</si>
  <si>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</si>
  <si>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</si>
  <si>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</si>
  <si>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</si>
  <si>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</si>
  <si>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</si>
  <si>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</si>
  <si>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</si>
  <si>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</si>
  <si>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</si>
  <si>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</si>
  <si>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</si>
  <si>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</si>
  <si>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</si>
  <si>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</si>
  <si>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</si>
  <si>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</si>
  <si>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</si>
  <si>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</si>
  <si>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</si>
  <si>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</si>
  <si>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</si>
  <si>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</si>
  <si>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</si>
  <si>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</si>
  <si>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</si>
  <si>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</si>
  <si>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</si>
  <si>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</si>
  <si>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</si>
  <si>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</si>
  <si>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</si>
  <si>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</si>
  <si>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</si>
  <si>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</si>
  <si>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</si>
  <si>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</si>
  <si>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</si>
  <si>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</si>
  <si>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</si>
  <si>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</si>
  <si>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</si>
  <si>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</si>
  <si>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</si>
  <si>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</si>
  <si>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</si>
  <si>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</si>
  <si>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</si>
  <si>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</si>
  <si>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</si>
  <si>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</si>
  <si>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</si>
  <si>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</si>
  <si>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</si>
  <si>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</si>
  <si>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</si>
  <si>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</si>
  <si>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</si>
  <si>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</si>
  <si>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</si>
  <si>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</si>
  <si>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</si>
  <si>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</si>
  <si>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</si>
  <si>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</si>
  <si>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</si>
  <si>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</si>
  <si>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</si>
  <si>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</si>
  <si>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</si>
  <si>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</si>
  <si>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</si>
  <si>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</si>
  <si>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</si>
  <si>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</si>
  <si>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</si>
  <si>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</si>
  <si>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</si>
  <si>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</si>
  <si>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</si>
  <si>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</si>
  <si>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</si>
  <si>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</si>
  <si>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</si>
  <si>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</si>
  <si>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</si>
  <si>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</si>
  <si>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</si>
  <si>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</si>
  <si>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</si>
  <si>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</si>
  <si>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</si>
  <si>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</si>
  <si>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</si>
  <si>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</si>
  <si>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</si>
  <si>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</si>
  <si>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</si>
  <si>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</si>
  <si>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</si>
  <si>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</si>
  <si>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</si>
  <si>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</si>
  <si>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</si>
  <si>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</si>
  <si>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</si>
  <si>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</si>
  <si>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</si>
  <si>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</si>
  <si>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</si>
  <si>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</si>
  <si>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</si>
  <si>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</si>
  <si>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</si>
  <si>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</si>
  <si>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</si>
  <si>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</si>
  <si>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</si>
  <si>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</si>
  <si>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</si>
  <si>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</si>
  <si>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</si>
  <si>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</si>
  <si>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</si>
  <si>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</si>
  <si>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</si>
  <si>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</si>
  <si>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</si>
  <si>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</si>
  <si>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</si>
  <si>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</si>
  <si>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</si>
  <si>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</si>
  <si>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</si>
  <si>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</si>
  <si>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</si>
  <si>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</si>
  <si>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</si>
  <si>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</si>
  <si>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</si>
  <si>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</si>
  <si>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</si>
  <si>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</si>
  <si>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</si>
  <si>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</si>
  <si>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</si>
  <si>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</si>
  <si>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</si>
  <si>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</si>
  <si>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</si>
  <si>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</si>
  <si>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</si>
  <si>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</si>
  <si>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</si>
  <si>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</si>
  <si>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</si>
  <si>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</si>
  <si>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</si>
  <si>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</si>
  <si>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</si>
  <si>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</si>
  <si>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</si>
  <si>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</si>
  <si>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</si>
  <si>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</si>
  <si>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</si>
  <si>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</si>
  <si>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</si>
  <si>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</si>
  <si>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</si>
  <si>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</si>
  <si>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</si>
  <si>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</si>
  <si>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</si>
  <si>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</si>
  <si>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</si>
  <si>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</si>
  <si>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</si>
  <si>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</si>
  <si>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</si>
  <si>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</si>
  <si>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</si>
  <si>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</si>
  <si>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</si>
  <si>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</si>
  <si>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</si>
  <si>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</si>
  <si>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</si>
  <si>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</si>
  <si>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</si>
  <si>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</si>
  <si>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</si>
  <si>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</si>
  <si>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</si>
  <si>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</si>
  <si>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</si>
  <si>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</si>
  <si>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</si>
  <si>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</si>
  <si>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</si>
  <si>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</si>
  <si>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</si>
  <si>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</si>
  <si>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</si>
  <si>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</si>
  <si>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</si>
  <si>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</si>
  <si>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</si>
  <si>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</si>
  <si>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</si>
  <si>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</si>
  <si>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</si>
  <si>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</si>
  <si>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</si>
  <si>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</si>
  <si>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</si>
  <si>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</si>
  <si>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</si>
  <si>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</si>
  <si>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</si>
  <si>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</si>
  <si>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</si>
  <si>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</si>
  <si>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</si>
  <si>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</si>
  <si>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</si>
  <si>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</si>
  <si>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</si>
  <si>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</si>
  <si>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</si>
  <si>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</si>
  <si>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</si>
  <si>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</si>
  <si>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</si>
  <si>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</si>
  <si>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</si>
  <si>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</si>
  <si>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</si>
  <si>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</si>
  <si>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</si>
  <si>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</si>
  <si>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</si>
  <si>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</si>
  <si>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</si>
  <si>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</si>
  <si>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</si>
  <si>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</si>
  <si>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</si>
  <si>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</si>
  <si>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</si>
  <si>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</si>
  <si>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</si>
  <si>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</si>
  <si>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</si>
  <si>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</si>
  <si>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</si>
  <si>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</si>
  <si>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</si>
  <si>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</si>
  <si>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</si>
  <si>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</si>
  <si>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</si>
  <si>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</si>
  <si>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</si>
  <si>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</si>
  <si>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</si>
  <si>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</si>
  <si>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</si>
  <si>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</si>
  <si>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</si>
  <si>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</si>
  <si>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</si>
  <si>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</si>
  <si>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</si>
  <si>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</si>
  <si>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</si>
  <si>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</si>
  <si>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</si>
  <si>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</si>
  <si>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</si>
  <si>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</si>
  <si>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</si>
  <si>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</si>
  <si>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</si>
  <si>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</si>
  <si>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</si>
  <si>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</si>
  <si>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</si>
  <si>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</si>
  <si>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</si>
  <si>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</si>
  <si>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</si>
  <si>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</si>
  <si>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</si>
  <si>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</si>
  <si>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</si>
  <si>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</si>
  <si>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</si>
  <si>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</si>
  <si>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</si>
  <si>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</si>
  <si>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</si>
  <si>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</si>
  <si>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</si>
  <si>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</si>
  <si>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</si>
  <si>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</si>
  <si>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</si>
  <si>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</si>
  <si>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</si>
  <si>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</si>
  <si>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</si>
  <si>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</si>
  <si>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</si>
  <si>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</si>
  <si>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</si>
  <si>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</si>
  <si>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</si>
  <si>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</si>
  <si>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</si>
  <si>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</si>
  <si>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</si>
  <si>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</si>
  <si>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</si>
  <si>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</si>
  <si>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</si>
  <si>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</si>
  <si>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</si>
  <si>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</si>
  <si>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</si>
  <si>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</si>
  <si>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</si>
  <si>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</si>
  <si>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</si>
  <si>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</si>
  <si>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</si>
  <si>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</si>
  <si>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</si>
  <si>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</si>
  <si>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</si>
  <si>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</si>
  <si>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</si>
  <si>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</si>
  <si>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</si>
  <si>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</si>
  <si>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</si>
  <si>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</si>
  <si>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</si>
  <si>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</si>
  <si>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</si>
  <si>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</si>
  <si>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</si>
  <si>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</si>
  <si>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</si>
  <si>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</si>
  <si>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</si>
  <si>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</si>
  <si>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</si>
  <si>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</si>
  <si>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</si>
  <si>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</si>
  <si>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</si>
  <si>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</si>
  <si>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</si>
  <si>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</si>
  <si>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</si>
  <si>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</si>
  <si>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</si>
  <si>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</si>
  <si>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</si>
  <si>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</si>
  <si>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</si>
  <si>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</si>
  <si>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</si>
  <si>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</si>
  <si>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</si>
  <si>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</si>
  <si>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</si>
  <si>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</si>
  <si>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</si>
  <si>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</si>
  <si>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</si>
  <si>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</si>
  <si>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</si>
  <si>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</si>
  <si>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</si>
  <si>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</si>
  <si>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</si>
  <si>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</si>
  <si>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</si>
  <si>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</si>
  <si>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</si>
  <si>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</si>
  <si>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</si>
  <si>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</si>
  <si>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</si>
  <si>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</si>
  <si>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</si>
  <si>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</si>
  <si>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</si>
  <si>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</si>
  <si>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</si>
  <si>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</si>
  <si>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</si>
  <si>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</si>
  <si>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</si>
  <si>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</si>
  <si>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</si>
  <si>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</si>
  <si>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</si>
  <si>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</si>
  <si>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</si>
  <si>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</si>
  <si>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</si>
  <si>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</si>
  <si>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</si>
  <si>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</si>
  <si>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</si>
  <si>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</si>
  <si>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</si>
  <si>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</si>
  <si>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</si>
  <si>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</si>
  <si>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</si>
  <si>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</si>
  <si>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</si>
  <si>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</si>
  <si>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</si>
  <si>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</si>
  <si>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</si>
  <si>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</si>
  <si>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</si>
  <si>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</si>
  <si>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</si>
  <si>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</si>
  <si>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</si>
  <si>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</si>
  <si>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</si>
  <si>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</si>
  <si>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</si>
  <si>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</si>
  <si>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</si>
  <si>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</si>
  <si>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</si>
  <si>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</si>
  <si>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</si>
  <si>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</si>
  <si>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</si>
  <si>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</si>
  <si>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</si>
  <si>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</si>
  <si>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</si>
  <si>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</si>
  <si>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</si>
  <si>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</si>
  <si>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</si>
  <si>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</si>
  <si>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</si>
  <si>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</si>
  <si>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</si>
  <si>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</si>
  <si>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</si>
  <si>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</si>
  <si>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</si>
  <si>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</si>
  <si>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</si>
  <si>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</si>
  <si>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</si>
  <si>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</si>
  <si>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</si>
  <si>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</si>
  <si>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</si>
  <si>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</si>
  <si>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</si>
  <si>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</si>
  <si>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</si>
  <si>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</si>
  <si>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</si>
  <si>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</si>
  <si>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</si>
  <si>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</si>
  <si>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</si>
  <si>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</si>
  <si>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</si>
  <si>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</si>
  <si>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</si>
  <si>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</si>
  <si>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</si>
  <si>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</si>
  <si>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</si>
  <si>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</si>
  <si>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</si>
  <si>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</si>
  <si>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</si>
  <si>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</si>
  <si>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</si>
  <si>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</si>
  <si>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</si>
  <si>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</si>
  <si>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</si>
  <si>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</si>
  <si>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</si>
  <si>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</si>
  <si>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</si>
  <si>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</si>
  <si>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</si>
  <si>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</si>
  <si>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</si>
  <si>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</si>
  <si>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</si>
  <si>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</si>
  <si>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</si>
  <si>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</si>
  <si>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</si>
  <si>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</si>
  <si>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</si>
  <si>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</si>
  <si>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</si>
  <si>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</si>
  <si>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</si>
  <si>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</si>
  <si>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</si>
  <si>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</si>
  <si>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</si>
  <si>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</si>
  <si>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</si>
  <si>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</si>
  <si>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</si>
  <si>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</si>
  <si>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</si>
  <si>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</si>
  <si>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</si>
  <si>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</si>
  <si>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</si>
  <si>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</si>
  <si>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</si>
  <si>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</si>
  <si>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</si>
  <si>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</si>
  <si>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</si>
  <si>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</si>
  <si>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</si>
  <si>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</si>
  <si>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</si>
  <si>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</si>
  <si>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</si>
  <si>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</si>
  <si>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</si>
  <si>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</si>
  <si>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</si>
  <si>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</si>
  <si>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</si>
  <si>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</si>
  <si>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</si>
  <si>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</si>
  <si>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</si>
  <si>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</si>
  <si>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</si>
  <si>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</si>
  <si>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</si>
  <si>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</si>
  <si>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</si>
  <si>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</si>
  <si>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</si>
  <si>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</si>
  <si>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</si>
  <si>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</si>
  <si>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</si>
  <si>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</si>
  <si>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</si>
  <si>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</si>
  <si>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</si>
  <si>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</si>
  <si>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</si>
  <si>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</si>
  <si>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</si>
  <si>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</si>
  <si>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</si>
  <si>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</si>
  <si>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</si>
  <si>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</si>
  <si>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</si>
  <si>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</si>
  <si>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</si>
  <si>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</si>
  <si>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</si>
  <si>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</si>
  <si>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</si>
  <si>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</si>
  <si>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</si>
  <si>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</si>
  <si>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</si>
  <si>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</si>
  <si>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</si>
  <si>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</si>
  <si>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</si>
  <si>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</si>
  <si>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</si>
  <si>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</si>
  <si>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</si>
  <si>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</si>
  <si>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</si>
  <si>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FILA_20</t>
  </si>
  <si>
    <t>DENUNCIAS QUEJAS, SUGERENCIAS Y RECLAMOS TRAMITADOS</t>
  </si>
  <si>
    <t>FILA_30</t>
  </si>
  <si>
    <t>TIEMPO PROMEDIO DE RESPUESTA (EN DÍAS HÁBILES)</t>
  </si>
  <si>
    <t>FILA_40</t>
  </si>
  <si>
    <t>CIUDADANOS ATENDIDOS</t>
  </si>
  <si>
    <t>FILA_50</t>
  </si>
  <si>
    <t>CIUDADANOS CAPACITADOS</t>
  </si>
  <si>
    <t>FILA_60</t>
  </si>
  <si>
    <t>ORGANIZACIONES CONFORMADAS (VEEDURÍAS, COMITÉS, ETC)</t>
  </si>
  <si>
    <t>FILA_70</t>
  </si>
  <si>
    <t>ORGANIZACIONES CAPACITADAS</t>
  </si>
  <si>
    <t>FILA_80</t>
  </si>
  <si>
    <t>ACTIVIDADES DE ASESORÍA Y ACOMPAÑAMIENTO</t>
  </si>
  <si>
    <t>FILA_90</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</si>
  <si>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</si>
  <si>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</si>
  <si>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</si>
  <si>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</si>
  <si>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</si>
  <si>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</si>
  <si>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</si>
  <si>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</si>
  <si>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</si>
  <si>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</si>
  <si>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</si>
  <si>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</si>
  <si>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</si>
  <si>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</si>
  <si>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</si>
  <si>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</si>
  <si>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</si>
  <si>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</si>
  <si>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</si>
  <si>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</si>
  <si>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</si>
  <si>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</si>
  <si>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</si>
  <si>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</si>
  <si>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</si>
  <si>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En la vigencia 2015 la entidad no contó con proyectos financiados con banca multilaletal y de cooperación internacional por empréstitos.</t>
  </si>
  <si>
    <t>En la vigencia 2015 la entidad no contó con proyectos financiados con banca multilaletal y de cooperación internacional. En el presupuesto y estados financieros 2015 no existe reporte de donaciones.</t>
  </si>
  <si>
    <t>RESTAURACIÓN , RENOVACIÓN DE LAS INSTALACIONES FÍSICAS DE LA CÁMARA DE REPRESENTANTES</t>
  </si>
  <si>
    <t>DOTACIÓN DE VEHÍCULOS PARA EL MEJORAMIENTO DE LAS CONDICIONES DE SEGURIDAD Y OPORTUNIDAD EN LOS DESPLAZAMIENTOS DE LA CÁMARA DE REPRESENTANTES</t>
  </si>
  <si>
    <t>AMPLIACIÓN Y ACTUALIZACIÓN TIC DE LA CÁMARA DE REPRESENTANTES</t>
  </si>
  <si>
    <t>FILA_2</t>
  </si>
  <si>
    <t>FILA_3</t>
  </si>
  <si>
    <t>División de Servicios</t>
  </si>
  <si>
    <t>Oficina de Planeación y Sistemas</t>
  </si>
  <si>
    <t>Jefe Oficina de Planeación y Sistemas: Alesaed Cossio Contreras</t>
  </si>
  <si>
    <t>Jefe División de Servicios: Luz Amparo Vallejo Quintero</t>
  </si>
  <si>
    <t>2012/02/09</t>
  </si>
  <si>
    <t>2017/12/31</t>
  </si>
  <si>
    <t>2010/10/28</t>
  </si>
  <si>
    <t>2012/02/01</t>
  </si>
  <si>
    <t>OPTIMIZACIÓN DE LA ARQUITECTURA EMPRESARIAL, PLAN DE MODERNIZACIÓN Y PORTAFOLIO DE PROYECTOS EN LA CÁMARA DE REPRESENTANTES</t>
  </si>
  <si>
    <t>División de Personal Oficina de Planeación y Sistemas</t>
  </si>
  <si>
    <t>Jefes División de Personal:Ligia Lozano Londoño,Blanca Salazar,Alexander Rincón y Jefe Planeación:Alesaed Cossio Contreras</t>
  </si>
  <si>
    <t>2014/07/31</t>
  </si>
  <si>
    <t>FILA_4</t>
  </si>
  <si>
    <t>Col20-Apropiación final: 2012 $12.000 millones; 2013 $6.050 millones, 2014 $9.500 millones y 2015 $4.000 millones. Col48-Vigenc.anteriores $5.227'293.490 + 2015: $7.233'794.129. Se totaliza para sacar una mejor relación entre columna 48 y 20. Fuentes de información: SUIFP, SPI, Área Financiera.</t>
  </si>
  <si>
    <t>Col 20-Aprop final 2010 $1; 2011 $20 mil mill; 2012 $3.500 mill; 2013 $11 mil mill, 2014 $12.545,5 mill, 2015 $19.700 mil mill, 2016 $28.572 millones. Colum48-Vigencias anteriores $20.460'320.657 y 2015 $21.970'114.700 se totaliza para sacar mejor relación entre colum 48 y 20. Pendiente por actualizar para programar recursos para 2017. Fuentes de información SUIFP, SPI, Área Financiera.</t>
  </si>
  <si>
    <t>Col20: Aprop.final 2013 $2.467,3millones, 2014 reducida, 2015 $2.922,6millones y 2016 $4milmillones. Col48:Vig.anters $406'483.720. Se suscribió Cto 005/15 x $7.925 mill: Inversión 2015 RP x $2,922mill, Funcionamiento 2015 RP $1.018 mill, Vigencia Futura 2016 RP $3.984 mill. Pendiente actualizar proyecto para programar recursos 2017. Fuente inform: SUIFP, SPI, Área Financ.</t>
  </si>
  <si>
    <t>Columna 20:Apropiación final 2013 $343,6 millones y 2014 $220 millones. Columna 48: Pagos 2014 $219'384.880 y 2015 $118'121.066.  Se totaliza para sacar mejor relación entre colum 48 y 20. Fuentes de información: SUIFP, SPI, Área Financiera.</t>
  </si>
  <si>
    <t>Acta Comité Coordinador de Control Interno  del 28 de enero de 2015</t>
  </si>
  <si>
    <t>FILA_5</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</si>
  <si>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</si>
  <si>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</si>
  <si>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</si>
  <si>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</si>
  <si>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</si>
  <si>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</si>
  <si>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</si>
  <si>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</si>
  <si>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</si>
  <si>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</si>
  <si>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</si>
  <si>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</si>
  <si>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</si>
  <si>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</si>
  <si>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</si>
  <si>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</si>
  <si>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</si>
  <si>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</si>
  <si>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</si>
  <si>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</si>
  <si>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</si>
  <si>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</si>
  <si>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</si>
  <si>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</si>
  <si>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</si>
  <si>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</si>
  <si>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</si>
  <si>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</si>
  <si>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</si>
  <si>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</si>
  <si>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</si>
  <si>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Fortalecer el trabajo legislativo</t>
  </si>
  <si>
    <t>Virtualizar los productos mediáticos de todas las herramientas con que dispone el proceso estratégico de Información y Prensa para la divulgación de la información</t>
  </si>
  <si>
    <t>Realizar el diseño  del sitio dentro del Portal Institucional de la Entidad, que contenga los deferentes productos mediáticos de televisión elaborados por el proceso estratégico  de información y prensa.</t>
  </si>
  <si>
    <t>Oficina de Informaciòn y Prensa, Oficina de Planeacion y Sistemas</t>
  </si>
  <si>
    <t xml:space="preserve"> Virtualizar los productos mediáticos de todas las herramientas con que dispone el proceso estratégico de Información y Prensa para la divulgación de la información</t>
  </si>
  <si>
    <t>Comprimir,  digitalizar y organizar los contenidos para subir al sitio de Prensa</t>
  </si>
  <si>
    <t>210 programas de televisión</t>
  </si>
  <si>
    <t>Realizar campañas en redes sociales institucionales para posicionamiento del sitio</t>
  </si>
  <si>
    <t>1400 visitas</t>
  </si>
  <si>
    <t xml:space="preserve">Implementar la Emisora Virtual </t>
  </si>
  <si>
    <t xml:space="preserve">Realizar la compra, montaje y  de la emisora virtual </t>
  </si>
  <si>
    <t>Emisora</t>
  </si>
  <si>
    <t xml:space="preserve"> Buscar una mayor conexión con la ciudadanía </t>
  </si>
  <si>
    <t>Crear una plataforma de interacción con la ciudadanía</t>
  </si>
  <si>
    <t>7 convocatorias</t>
  </si>
  <si>
    <t>Mantener Informado al público de las actividades de la Cámara de Representantes</t>
  </si>
  <si>
    <t xml:space="preserve">Publicar en la Pagina Web de la Cámara los boletines informativos relacionados con los diferentes eventos que se realizan durante la vigencia  </t>
  </si>
  <si>
    <t>32 boletines</t>
  </si>
  <si>
    <t>Oficina de Protocolo</t>
  </si>
  <si>
    <t>Fortalecer las relaciones internacionales de la Cámara con las delegaciones diplomáticas acreditadas en Colombia</t>
  </si>
  <si>
    <t>Utilizar los diferentes canales de comunicación para fortalecer los lazos entre los cuerpos diplomáticos y la Corporación</t>
  </si>
  <si>
    <t>32 programas de televisión</t>
  </si>
  <si>
    <t xml:space="preserve"> Facilitar la participación ciudadana en el proceso legislativo</t>
  </si>
  <si>
    <t>Mejorar el sistema de PQRS con opciones mas completas de envio de la información</t>
  </si>
  <si>
    <t>Responder el total de PQRS recibidas</t>
  </si>
  <si>
    <t>Secretaria General</t>
  </si>
  <si>
    <t xml:space="preserve">Promover las visitas guiadas al Congreso de la Republica,  con el apoyo de la Oficina de Información y Prensa y Atención Ciudadana </t>
  </si>
  <si>
    <t>Aumento de la población que visita el Congreso de la República</t>
  </si>
  <si>
    <t>Fortalecer el talento humano</t>
  </si>
  <si>
    <t xml:space="preserve">Establecer un modelo de gestión del talento humano acorde a las necesidades de los funcionarios de la Corporación. </t>
  </si>
  <si>
    <t>Diseñar y ejecutar  el plan de capacitación 2015 acorde  con las necesidades de la Corporación.</t>
  </si>
  <si>
    <t xml:space="preserve"> Ejecutar  el 100% de las capacitaciones según el PIC.</t>
  </si>
  <si>
    <t>Division de Personal,  apoyo Seccion Bienestar Social</t>
  </si>
  <si>
    <t>Tramitar incentivos  educativos que fortalezcan y motiven el talento humano</t>
  </si>
  <si>
    <t xml:space="preserve"> Tramitar el 100% de las solicitudes de auxilio educativo atendidas</t>
  </si>
  <si>
    <t>A-2-0-4-21-8</t>
  </si>
  <si>
    <t>División de Personal                                                                                                                                                                                                                                                                                                                                                                                 apoyo de Sección de Bienestar Social                                                                                                                                                                                                                                                                                                                                           Oficina Información y Prensa</t>
  </si>
  <si>
    <t>Fuente: Plan de Compras - Area Financiera</t>
  </si>
  <si>
    <t>Elaborar programas de bienestar del funcionario</t>
  </si>
  <si>
    <t>Ejecutar  el 100%  del  programa de bienestar social del funcionario.</t>
  </si>
  <si>
    <t xml:space="preserve">                                                                                                                                                                                                                                                                                                                                                               Sección de Bienestar Social                                                                                                                                                                                                                                                                                                                                           apoyo Oficina Información y Prensa</t>
  </si>
  <si>
    <t>Adelantar los  procesos de inducción y reinducción de los funcionarios</t>
  </si>
  <si>
    <t>Brindar el 100% del proceso de reinducción y inducción.</t>
  </si>
  <si>
    <t>División de Personal                                                                                                                                                                                                                                                                                                                                                                                apoyo                                                                                                                                                                                                                                                                                                                                           Oficina Información y Prensa</t>
  </si>
  <si>
    <t>Mantener actualizadas las hojas de ruta de las hojas de vida  de los funcionarios</t>
  </si>
  <si>
    <t xml:space="preserve"> Tener el 100% de las  hojas de ruta actualizadas </t>
  </si>
  <si>
    <t>División de Personal                                                                                                                                                                                                                                                                                                                                                                                                  apoyo Oficina de Información y Prensa</t>
  </si>
  <si>
    <t>Efectuar la revisión y ajuste del manual de funciones, producto del estudio del Plan de Modernización</t>
  </si>
  <si>
    <t xml:space="preserve">División de Personal                                                                                                                                                                                                                                                                                                                                                        apoyo de los líderes de los procesos </t>
  </si>
  <si>
    <t>Modernizar, dotar y restaurar la infraestructura física</t>
  </si>
  <si>
    <t>Diseñar y ejecutar un plan de mejoramiento de la planta física y de apoyo logístico que facilite y agilice la gestión institucional</t>
  </si>
  <si>
    <t>Restaurar el mobiliario perteneciente a la Cámara que se localizan en el Capitolio Nacional y Edificio Nuevo del Congreso</t>
  </si>
  <si>
    <t>Restaurar el 100% del mobiliario entregado</t>
  </si>
  <si>
    <t>C-123-1000-12</t>
  </si>
  <si>
    <t>División de Servicios Sección Suministros y  Almaccenista</t>
  </si>
  <si>
    <t>Cont. LP 009/14, Vr. total de $2,012.273,600; Forma de pago Vigencia /14 por   $1,006,136,800; Vigencia/15  por  $1,006,136,800, valores cancelados en la vigencia 2015.Fuente Area financiera</t>
  </si>
  <si>
    <t>Adecuar el espacio físico de la zona del Edificio Nuevo del Congreso donde funcionaba el Restaurante con el fin de ubicar la comisión de ordenamiento territorial y dos oficinas para Honorables Representantes</t>
  </si>
  <si>
    <t>Contar con los espacios adecuados para el funcionamiento de la Corporación</t>
  </si>
  <si>
    <t>Concertar con el Senado de la República la distribución de los parqueaderos del Senado de la República</t>
  </si>
  <si>
    <t>Contar con los espacios de los parqueaderos organizados</t>
  </si>
  <si>
    <t xml:space="preserve">Realizar la adecuación, señalización y demarcación de los  espacios de los parqueaderos de la Cámara de Representantes </t>
  </si>
  <si>
    <t>Adecuar los espacios de parqueo</t>
  </si>
  <si>
    <t>Gestionar una nueva Sede para la Dirección Administrativa de la Cámara de Representantes</t>
  </si>
  <si>
    <t>Contar con una sede acorde a las necesidades de la Dirección de la Corporación</t>
  </si>
  <si>
    <t>Garantizar el mantenimiento  y restauración de la infraestructura física de los bienes inmuebles</t>
  </si>
  <si>
    <t>Realizar Mantenimiento General Locativo en las instalaciones donde funciona la Cámara de Representantes</t>
  </si>
  <si>
    <t>Contar con instalaciones en óptimo funcionamiento</t>
  </si>
  <si>
    <t>Mejorar la oportunidad de respuesta logisticaa los requerimientos de la gestión legislativa y administrativa</t>
  </si>
  <si>
    <t>Garantizar el suministro de bienes devolutivos e insumos requeridos para el funcionamiento de la gestión legislativa y administrativa mantenimiento  y restauración de la infraestructura física de los bienes inmuebles</t>
  </si>
  <si>
    <t>Adelantar los procesos pre-contractuales y contractuales que permitan la adquisición de bienes devolutivos, elementos de consumo y servicios</t>
  </si>
  <si>
    <t>Contar con los bienes, elementos y servicios necesarios para el funcionamiento de la Corporación</t>
  </si>
  <si>
    <t>Mantener de manera continua y permanente disponibilidad operativa y técnica del parque automotor, de acuerdo con la competencia y alcance de la Dirección Administrativa.</t>
  </si>
  <si>
    <t>Contar con el parque automotor en buen estado</t>
  </si>
  <si>
    <t>A-2-0-4-5-6</t>
  </si>
  <si>
    <t>Convenio Modificatorio 002 al Convenio Interad.  005/15, por $200.000.000, CDP 96415 de 2015, Fuente  Area Financiera</t>
  </si>
  <si>
    <t>Suministrar como mínimo un vehículo a cada Honorable Representante para el mejoramiento de las condiciones de seguridad y  oportunidad en sus desplazamientos</t>
  </si>
  <si>
    <t>C-223-1000-2</t>
  </si>
  <si>
    <t>Adición 02 y Prorroga 02 al Convenio 004/14 por  $1.079.211.733; Convenio 001/15 por  $2.077.380.000 con una Adición de $1.015.608.000; Convenio  004/15 por $3.308.420.000; el Convenio Inter. 005/15 por $12.219.380.267 con una Adición por  $428.299.333;  hubo reducción total de CDP por $428.299.333, para un total presupuesto comprometido de $19.700.000.000. Fuente Area financiera</t>
  </si>
  <si>
    <t>Fortalecer y potencializar  los canales de comunicación</t>
  </si>
  <si>
    <t xml:space="preserve"> Mejorar la comunicación institucional mediante un sistema de divulgación moderno y oportuno </t>
  </si>
  <si>
    <t xml:space="preserve">Realizar los procesos contractuales para la compra, montaje y operación de la segunda fase del proyecto de migración de las carteleras impresas a digitales </t>
  </si>
  <si>
    <t>7 Carteleras digitales</t>
  </si>
  <si>
    <t>Oficina de Informacion y Prensa apoto Direccion  Administrativa</t>
  </si>
  <si>
    <t>Modernizar e implementar herramientas tecnológicas y desarrollo sostenible</t>
  </si>
  <si>
    <t xml:space="preserve"> Llevar a cabo proyectos de modernización para la estructura tecnológica </t>
  </si>
  <si>
    <t xml:space="preserve">Gestionar las etapas contempladas en los proyectos ( adquisición, instalación capacitación y mantenimiento) </t>
  </si>
  <si>
    <t>100% de los proyectos programados</t>
  </si>
  <si>
    <t>C-223-1000-3</t>
  </si>
  <si>
    <t>Oficina de Planeación y Sistemas apoyo de Direccion Administrativa y Division de Servicios</t>
  </si>
  <si>
    <t xml:space="preserve">
Cont. LP 005/14 Vr total  $4.447.345.802 Vr regist. Cta Consolidada/14  col.32  Recurso X Invertir;  forma de pago: vigencia/14  $ 2.223.672.901, vigencia futura/15 $2,223,672,901 se registran estos Vlres pagados/15.
Cont. No. 005/15,  Vr.  total $7,925,664,840, Vr. Inv/15 según RP  $2,922,618,437, Vr Funcion/15  RP $1.018,929,499,  Vr. Vigencia Fut/16  RP $3.984.116.904.
</t>
  </si>
  <si>
    <t xml:space="preserve">Fortalecer proyectos en pro de Políticas de gobierno en Línea y cero papel </t>
  </si>
  <si>
    <t>Fomentar a través de talleres de capacitación  el uso de Intranet - BPM- SGD</t>
  </si>
  <si>
    <t>100% de los talleres</t>
  </si>
  <si>
    <t>Oficina de Planeación y Sistemas aproyo División de Personal</t>
  </si>
  <si>
    <t xml:space="preserve"> Actualizar y mejorar el modelo de gestión de la calidad</t>
  </si>
  <si>
    <t>Reuniones para socializar el  Manual  procesos y procedimientos actualizados</t>
  </si>
  <si>
    <t>100% de las reuniones</t>
  </si>
  <si>
    <t>Oficina de Planeación y Sistemas apoyo equipo MECI</t>
  </si>
  <si>
    <t>Elaborar los  formatos de gestión documental de la Corporación a que haya lugar, a solicitud de los lideres de procesos.</t>
  </si>
  <si>
    <t>100% de los formatos</t>
  </si>
  <si>
    <t>Formular, implementar; evaluar y controlar practicas  ecoeficientes, en busca de una producción mas limpia y sostenibilidad institucional</t>
  </si>
  <si>
    <t xml:space="preserve">Identificar prioridades ambientales por atender y presentarlas al Comité de Coordinación de Gestión Ambiental y/o a la  administración, para su aprobación y atención </t>
  </si>
  <si>
    <t>Presentar las necesidades para ser atendidas</t>
  </si>
  <si>
    <t>Coordinacion PIGA</t>
  </si>
  <si>
    <t xml:space="preserve">Implementar acciones de fortalecimiento de los programas para el uso eficiente y ahorro de agua y energía y mejoramiento de la calidad del aire </t>
  </si>
  <si>
    <t>Ejecutar al menos una acción por programa</t>
  </si>
  <si>
    <t>Coordinacion PIGA apoyo Division de Servicios y Oficina de Planeacion y Sistemas</t>
  </si>
  <si>
    <t xml:space="preserve">Implementar acciones para la gestión integral de los residuos solidos </t>
  </si>
  <si>
    <t>Realizar la evaluación de indicadores ambientales</t>
  </si>
  <si>
    <t>Dos evaluación al año</t>
  </si>
  <si>
    <t xml:space="preserve"> Promover y fortalecer espacios de comunicación para la creación de una cultura ambientalmente responsable</t>
  </si>
  <si>
    <t>Realizar jornadas de capacitación y sensibilización</t>
  </si>
  <si>
    <t>Dos jornadas al año</t>
  </si>
  <si>
    <t>Coordinacion PIGA apoyo Division de Personal</t>
  </si>
  <si>
    <t xml:space="preserve">Realizar publicaciones en los canales de comunicación institucional; (intranet y mural digital) </t>
  </si>
  <si>
    <t>8 publicaciones al año</t>
  </si>
  <si>
    <t>Coordinacion PIGA apoyo  Oficina de Planeacion y Sistemas, Oficina de Información y Prensa</t>
  </si>
  <si>
    <t>Fortalecer la gestión juridica</t>
  </si>
  <si>
    <t>Adelantar las acciones legales pertinentes a fin de depurar los procesos de contratación que han impactado negativamente la gestión e imagen de la Cámara de Representantes.</t>
  </si>
  <si>
    <t>Identificar  las acciones contractuales  y /o judiciales en cada caso</t>
  </si>
  <si>
    <t>Concepto juridico emitido en cada caso</t>
  </si>
  <si>
    <t>División Jurídica</t>
  </si>
  <si>
    <t>Ejecutar acciones de acuerdo al concepto jurídico</t>
  </si>
  <si>
    <t>Realizar las acciones administrativa y/o judiciales propuestas</t>
  </si>
  <si>
    <t>Gestionar las actividades necesarias para la recuperación de los recursos de la Corporación</t>
  </si>
  <si>
    <t>Realizar las acciones para el cobro persuasivo</t>
  </si>
  <si>
    <t>Cumplir con el 100% del cobro persuasivo</t>
  </si>
  <si>
    <t>Adelantar el proceso coactivo</t>
  </si>
  <si>
    <t>Inicio del proceso coactivo del 100% de los tìtulos recibidos</t>
  </si>
  <si>
    <t xml:space="preserve">      </t>
  </si>
  <si>
    <t xml:space="preserve">  </t>
  </si>
  <si>
    <t>Medir que efectivamente se diseñe el sitio de WEB de prensa</t>
  </si>
  <si>
    <t>Diseño  del sitio de prensa en la  WEB institucional</t>
  </si>
  <si>
    <t>Diseño del Sitio</t>
  </si>
  <si>
    <t>Se cumplió en un 100% diseño de sitio WEB de la oficina de prensa</t>
  </si>
  <si>
    <t xml:space="preserve">Medir la digitalización de los programas televisión de la Cámara </t>
  </si>
  <si>
    <t>Material digitalizado /                                                                                                                                                                                                                                                                                                                                                No. de programas de televisión X 100</t>
  </si>
  <si>
    <t>De los 210 programas como meta, se digitalizaron  55 programas que equivalen al 26% de la meta</t>
  </si>
  <si>
    <t>Establecer un parámetro de visitas del sitio WEB de prensa</t>
  </si>
  <si>
    <t>No. de visitas contabilizadas /                                                                                                                                                                                                                                                                                                                 No. de visitas proyectadas X 100</t>
  </si>
  <si>
    <t>No se cumplió con la meta, arrojando el 0% de lo programado,  por cuanto la actividad dependia de la ditalización del material, para que el usuario tuviese acceso a la información</t>
  </si>
  <si>
    <t>Esta actividad continuará en ejecución para el año 2016</t>
  </si>
  <si>
    <t>Implementar la emisora virtual de la Cámara de Representantes</t>
  </si>
  <si>
    <t>Se adelantó el proceso para la implementación de la emisora virtual en un 40%,  llegando al estudio de mercado, estudio que arrojó un costo muy por encima de lo presupuestado ocasionado en factores externos (incremento del dólar)</t>
  </si>
  <si>
    <t>Dadas las condiciones financieras del  país, la Corporación estimó conveniente aplazar éste proyecto</t>
  </si>
  <si>
    <t>Medir el cumplimiento de la actividad</t>
  </si>
  <si>
    <t>No de convocatorias  realizadas /                                                                                                                                                                                                                                                                                                                    No. de convocatorias proyectadas X 100</t>
  </si>
  <si>
    <t>El grado de cumplimiento fue 0% debido a que no se creó la plataforma de interacción con la ciudadania, por el retraso en la entrega del portal institucional conjunto con el Senado de la República</t>
  </si>
  <si>
    <t>Determinar el grado de cumplimiento en los boletines de prensa publicados</t>
  </si>
  <si>
    <t xml:space="preserve">No. de boletines  realizados en el mes /                                                                                                                                                                                                                                                                                              No. total de boletines  proyectados  al año X 100 </t>
  </si>
  <si>
    <t>Este indicador nos  informa un alto grdo de eficacia ratificando que la oficina cumplio con las actividades programadas superando la meta establecida en un 3%</t>
  </si>
  <si>
    <t>Establecer el número de programas de televisión realizados en el año</t>
  </si>
  <si>
    <t xml:space="preserve">No. de Programas de televisión realizados en el mes /                                                                                                                                                                                                                                                              No. total de Programas de televisión proyectados al año  X 100 </t>
  </si>
  <si>
    <t>Este indicador nos muestra que del 100% de los programas televisivos programados, se cumplio con el 88%</t>
  </si>
  <si>
    <t>Responder oportunamente las PQRS recibidas</t>
  </si>
  <si>
    <t>No. Total de PQRS  atendidos  /                                                                                                                                                                                                                                                                                                                                   No. Total PQRS recibidos X 100</t>
  </si>
  <si>
    <t>En concordancia a la Resolución No 3137  del 28  de noviembre de 2008  “Por la cual se adopta el sistema de peticiones, quejas y reclamos  - pqrs en la Honorable Cámara de Representantes” y en cumplimiento a la Ley 1712 de 2014. “Por medio de la Cual se crea la Ley de Transparencia y del Derecho a la información Pública Nacional  y se Dictan otras Disposiciones.  Se cumplio la meta del 100 %  de  PQRS</t>
  </si>
  <si>
    <t xml:space="preserve">Medicion de la poblacion visitante al congreso. </t>
  </si>
  <si>
    <t>Vigencia trimestre actual /                                                                                                                                                                                                                                                                                                                                          Vigencia trimestre año anterior X 100</t>
  </si>
  <si>
    <t xml:space="preserve">De acuerdo a las cifras presentadas por la Unidad de Atencion Ciudadana del Congreso  en el transcurso del año  2015   visitaron el Congreso de la Republica 6.993 un total de  ciudadanos  es decir 1,062 ciudadanos mas que en el 2014 donde hubo  un total de visitas de 5931  Lo anterior demuestra que se dio un 100% de cumplimiento a la meta dado que el total de visitas solicitadas por la ciudadania fueron atendidas. </t>
  </si>
  <si>
    <t>El indicador mide el cumplimiento de la programación de capacitaciones establecida.</t>
  </si>
  <si>
    <t>No. Capacitaciones ejecutadas /                                                                                                                                                                                                                                                                                                                              No. Capacitaciones programas x100</t>
  </si>
  <si>
    <t>Se ejecutò un 33% más de las capacitaciones programadas</t>
  </si>
  <si>
    <t>El indicador mide el cumplimiento del trámite de solicitudes radicadas.</t>
  </si>
  <si>
    <t>No. Auxilios educativos  tramitados /                                                                                                                                                                                                                                                                                           No. total de solicitudes
 X 100</t>
  </si>
  <si>
    <t>Se tramitó el 100% de los auxilios educativos solicitados</t>
  </si>
  <si>
    <t>El indicador mide el cumplimiento de la programación de actividades establecida.</t>
  </si>
  <si>
    <t>No. de actividades realizadas /                                                                                                                                                                                                                                                                                                        No. de actividades programadas
 X 100</t>
  </si>
  <si>
    <t>Se ejecutó un 8% màs de las actividades programadas</t>
  </si>
  <si>
    <t>El indicador mide el cumplimiento de la programación de inducciones y reinducciones establecida.</t>
  </si>
  <si>
    <t>No. de jornadas de inducción y reinduccion realizadas /                                                                                                                                                                                                                                                                                       No. jornadas programadas X 100</t>
  </si>
  <si>
    <t>Se cumplio con el porcentaje de jornadas de inducción y reinducción programada arrojando un 100%, el cual era la meta establecida</t>
  </si>
  <si>
    <t>El indicador mide el cumplimiento de la actualización de la totalidad de hojas de ruta.</t>
  </si>
  <si>
    <t>No. de hojas de ruta actualizadas  /                                                                                                                                                                                                                                                                                                           No. total de hojas de vida  X 100</t>
  </si>
  <si>
    <t xml:space="preserve">Del 100%  establecido como meta en la actualización de las hojas de ruta se cumplió un 46% </t>
  </si>
  <si>
    <t>El indicador mide el cumplimiento de la revisión del manual de funciones.</t>
  </si>
  <si>
    <t xml:space="preserve"> Tener revisado el manual de funciones  al 100%.</t>
  </si>
  <si>
    <t>No. de procesos revisados /                                                                                                                                                                                                                                                                                                                     No. de procesos existentes en la entidad  X 100</t>
  </si>
  <si>
    <t>El Manual de Funciones se revisó en un 100%</t>
  </si>
  <si>
    <t>El indicador mide la cantadidad de mubles restaurados en contraste a los que fueron objetos del contrato</t>
  </si>
  <si>
    <t>No. de muebles restaurados /                                                                                                                                                                                                                                                                                                            No. de muebles entregados X 100</t>
  </si>
  <si>
    <t>Se cumplió con la restauración del mobiliario en un 100% de la meta establecida</t>
  </si>
  <si>
    <t>Con el fin de utilizar de manera eficiente los espacios destinados para el funcionamiento de la Corporación, el indicador mide la concecución del espacio adecuado propuesto en la actividad</t>
  </si>
  <si>
    <t>Espacio adecuado</t>
  </si>
  <si>
    <t>Se cumplió con la adecuación del espacio fisico de la comisión de Ordenamiento Territorial en un 100%</t>
  </si>
  <si>
    <t>Con el fin de manejar de forma concertada entre el Senado y la Cámara las intervenciones que se hagan en los inmuebles del Congreso, se pretende concertar una cita con el Senado</t>
  </si>
  <si>
    <t>Documento de concertación</t>
  </si>
  <si>
    <t>Se le han remitido comunicaciones al Senado de la República aunque no se ha resivido respuesta por parte de esta Entidad para tratar el tema de la actividad</t>
  </si>
  <si>
    <t>Una vez realizada la concertación de los espacios, se pretendio realizar la adecuación de los espacios concertados.</t>
  </si>
  <si>
    <t>No. de espacios adecuados  /                                                                                                                                                                                                                                                                                                        No. de espacios concertados X 100</t>
  </si>
  <si>
    <t>No se cumplió con la meta establecida por que no hubo un documento de concertación</t>
  </si>
  <si>
    <t>Medir el grado de avance de la gestión realizada en la adquisición de la nueva sede</t>
  </si>
  <si>
    <t xml:space="preserve">Documentos </t>
  </si>
  <si>
    <t>Se realizaron visitas a 5 predios ubicados en la zona del centro de la ciudad, se hicieron consultas verbales y se realizo un registro fotografico de dichos predios, se concluyo que los costos de adquirir y adecuar los predios eran demasiados costosos por lo cual se decidio continuar en el edificio actual</t>
  </si>
  <si>
    <t>Con el fin de alcanzar la meta propuesta esta dependencia cuenta con un personal encargado de de todas las actividdes de mantenimiento que se presenten</t>
  </si>
  <si>
    <t>No. Actividades de mantenimiento ejecutadas /                                                                                                                                                                                                                                                                                                                            No. Actividades de mantenimiento programadas  X 100</t>
  </si>
  <si>
    <t>Todas las actividades de mantenimiento son atendidas</t>
  </si>
  <si>
    <t>Con el fin de alzanzar la meta propuesta esta dependencia adelanto todo los procesos que se necesitaron durante la vigencia</t>
  </si>
  <si>
    <t xml:space="preserve">No. Procesos contractuales adelantados /                                                                                                                                                                                                                                                                                                        No.  Procesos contractuales programados X 100 </t>
  </si>
  <si>
    <t>Se realizarón todos los procesos contractuales para contar con los bienes y servicios necesarios para el funcionamiento de la Entidad.</t>
  </si>
  <si>
    <t>Este indicador mide la cantidad de vehículos con mantenimiento.</t>
  </si>
  <si>
    <t xml:space="preserve">No.  de vehículos reparados        /                                                                                                                                                                                                                                                                                                                                            No.  de vehículos programados para mantenimiento X 100    </t>
  </si>
  <si>
    <t>Se realizó mantenimiento a los vehículos dispuestos a la UNP para el esquema de seguridad de los Honorables Rpresentantes</t>
  </si>
  <si>
    <t>Este indicador busca establecer si todos los Honorables Representantes cuentan con un vehículo para su seguridad.</t>
  </si>
  <si>
    <t>No.Vehículos disponibles     /                        No. Representantes a la Cámara X 100</t>
  </si>
  <si>
    <t>Durante el año 2015 todos los Representantes tuvieron al menos un vehículo asignado para su seguridad.</t>
  </si>
  <si>
    <t xml:space="preserve">Medir que efectivamente se instalaran las pantallas digitales </t>
  </si>
  <si>
    <t>No. de carteleras de reposición /                                                                                                                                                                                                                                                                                                                                    No. Carteleras totales X 100</t>
  </si>
  <si>
    <t>Esta actividad arrojó un 42% de cumplimiento y continuará en el plan de acción del 2016</t>
  </si>
  <si>
    <t>Establecer el número de proyectos realizados</t>
  </si>
  <si>
    <t>No. de Proyectos Realizados /                                                                                                                                                                                                                                                                                                                                 No. de Proyectos programados X 100</t>
  </si>
  <si>
    <t>Se realizó el 100% de los proyectos programados</t>
  </si>
  <si>
    <t xml:space="preserve">Medir  el número de talleres realizados </t>
  </si>
  <si>
    <t>No. de talleres realizados /                                                                                                                                                                                                                                                                                                                       No. talleres programados X 100</t>
  </si>
  <si>
    <t xml:space="preserve">No se cumplió con la meta debido a que no se realizaron los talleres </t>
  </si>
  <si>
    <t>El indicador mide el cumplimiento de la socialización del Manual de Procesos y Procedimientos</t>
  </si>
  <si>
    <t>No. de reuniones realizados /                                                                                                                                                                                                                                                                                                                                                   No. reuniones programados X 100</t>
  </si>
  <si>
    <t>Se realizarón el 100% de las reuniones</t>
  </si>
  <si>
    <t>Se pretende medir la cantidad fr formatos dixseñados en relación con los procesos existentes</t>
  </si>
  <si>
    <t>100% de los  formatos</t>
  </si>
  <si>
    <t>No. formatos elaborados  /                                                                                                                                                                                                                                                                                                                          No. total  de formatos requeridos según los procedimientos existentes X 100</t>
  </si>
  <si>
    <t>Se elaboró el 100% de los formatos de gestión documental cumpliendo con la meta establecida</t>
  </si>
  <si>
    <t>El objetivo de este indicador es identificar  las necesidades ambientales  por atender para su respectiva aprobación y ejecución</t>
  </si>
  <si>
    <t>Documento de necesidades</t>
  </si>
  <si>
    <t>La meta establecida se cumplio en un 100% , atendiendo a la identificación periodica de las necesidades ambientales 
Durante el año 2015,  se envio periodicamente la relacion de  necesidades ambientales institucionales, a fin de que fueran evaluadas y atendidas; asi mismo por solictud de las Divisiones de Servisios de Camara y Senado   se presento un informe de las condiciones ambientales  del Edificio Santa Clara y las necesidades por atender, asi mismo por solictud e la Division de Servisios de la entidad, para agilizar y facilitar la atencion de algunas de ellas se allegaron cotizaciones para que  fueran evaluadas; respecto a la compra e instalacion de mecanismos ahorradores de agua y compra e instalacion de recipientes para residuos peligrosos.</t>
  </si>
  <si>
    <t xml:space="preserve">Aunque no fueron atendidas todas las necesidades señaladas, se dio cumplimiento a lo programado en el plan de accion de la vigencia </t>
  </si>
  <si>
    <t>Con este indicador se pretende ejecutar las actividades enfocadas al fortalecimiento de los programas  contenidos en el Plan Institucional de Gestión Ambiental buscando mejorar las condiciones ambientales institucionales</t>
  </si>
  <si>
    <t>Reporte de implementación  acciones del piga</t>
  </si>
  <si>
    <t xml:space="preserve">Durante el año 2015 se cumplio con lameta establecida del 100%, cumpliendo con la ejecución de las actividades planteadas para cada programa ambiental contenido en el PIGA
En el año 2015 se implementaron acciones de fortalecimiento en los programas de uso eficiente del agua y la energia y mejoramiento de la calidad del aire; se realizaron actividades de fumigacion de las instalaciones cada trimestre, se realizo el arreglo de las motobombas del tanque de almacenamiento de agua, se realizo la compra de Bombillos y luminarias ahorradores; se presento el inventario de avisos "prohibido fumar" para actualizarlos, sobre "ambiente libre de humo"; de acuerdo a la Ley 1335 de 2009; se realizo la limpieza y desinfeccion del tanque de almacenamiento de agua ubicado en el patio Nuñez, en el mes de noviembre se entrego la version actualizada del Plan Institucional de Gestión Ambiental PIGA, que una vez aprobado, seria  adoptado a partir del año 2016.     
</t>
  </si>
  <si>
    <t>El objetivo de este indicador es disminuir la generacion de residuos</t>
  </si>
  <si>
    <t>Reporte  de implementación de acciones del piga</t>
  </si>
  <si>
    <t>Se cumplio con la meta establecida del 100%, ejecutando varias de las actividades planteadas dentro del programa de gestión integral de residuos sólidos.
Dentro del Programa de Residuos Solidos, se firmo el contrato de Aseo y Cafeteria para garantizar las labores de limpieza, higiene y salubridad en las instalaciones; se envio a todos los funcionarios la Circular No. 099, a fin de recordar a los servidores publicos el uso adecuado de los baños y de los recipientes destinados a residuos solidos; en  cumplimiento al programa de aprovechamiento y reciclaje, en el año 2015 se recojieron y entregaron a la Fundacion Amigos Reciclando por el Planeta cerca de 7,619 kilos de material para ser aprovechado; se realizo  el retito de escombros, residuos y limpieza del edificio Santa Clara.</t>
  </si>
  <si>
    <t>Analizar el comportamiento  de los indicadores ambientales  en lo relacionado con los programas ahorro y uso eficiente de agua y energia,  Gestion Integral de Residuos Solidos.</t>
  </si>
  <si>
    <t>Presentación de evaluación de fichas de indicadores</t>
  </si>
  <si>
    <t>En el año 2015 se realizaron las respectivas evaluaciones de indicadores ambientales, dichos resultados se compararon con el año 2014 . Cumpliendo con la meta establecida del 100%</t>
  </si>
  <si>
    <t>Determinar el cumplimiento de actividades programadas para fomentar  la creacion de una cultura ambientalmente responsable</t>
  </si>
  <si>
    <t>No. De jornadas realizadas /                                                                                                                                                                                                                                                                                                                        No. de jornadas programadas X 100</t>
  </si>
  <si>
    <t>El primero de octubre se realizo la primera capacitacion sobre "Politica Cero papel y Eficiencia Administrativa " con la intervención del Ministerio de las TIC, dirigida al personal de la entidad. 
Se cumplio con el 50%  de las jornadas de capacitación y sensibilización  establecidas, durante el ultimo trimestre del año 2015 se realizaron todas las gestiones para realizar la segunda capacitacion , dirigida al personal de aseo y cafeteria, sobre Gestion adecuada y aprovechamiento de residuos; esta se debio cancelar debido a necesidades presentadas para el desarrollo de las actividades extraordinarias de la entidad.</t>
  </si>
  <si>
    <t xml:space="preserve"> Evaluar el empleo  de los medios de comunicaccion institucional , a traves de publicaciones permanentes , con el fin de sensibilizar y crear  conciencia ambiental ambiental en los trabajadores de la entidad</t>
  </si>
  <si>
    <t>No. De publicaciones realizadas /                                                                                                                                                                                                                                                                                                                         No. De publicaciones programadas  X 100</t>
  </si>
  <si>
    <t>Se dio cumplimiento al 100% de la meta establecida, cumpliendo con las publicaciones programadas, en el transcurso del año se realizaron 9 publicaciones de las 8 programadas a traves de los medios de comunicación institucional.</t>
  </si>
  <si>
    <t>Emitir los conceptos de los casos especiales incluidos en el Plan Estrategico.</t>
  </si>
  <si>
    <t>No. casos estudiados /                                    No. casos identificados X 100</t>
  </si>
  <si>
    <t>Se estudio el 100% de los casos especiales inluidos en el Plan Estrategico, emitiendo los conceptos respectivos</t>
  </si>
  <si>
    <t>Identificar el número de acciones de acuerdo a los conceptos jurídicos.</t>
  </si>
  <si>
    <t>Realizar las acciones administrativas y /o judiciales propuestas</t>
  </si>
  <si>
    <t>No. acciones realizadas /                                    No. acciones propuestas X 100</t>
  </si>
  <si>
    <t>Se realizó el 83% de las acciones propuestas</t>
  </si>
  <si>
    <t xml:space="preserve">Gestionar el número de procesos para el cobro persuasivo. </t>
  </si>
  <si>
    <t>Cumplir con el 100% del trámite del cobro persuasivo</t>
  </si>
  <si>
    <t>No. de procesos iniciados /                                  No de procesos  recibidos X 100</t>
  </si>
  <si>
    <t>Se cumplio con el 100% de las acciones para el cobro persuasivo</t>
  </si>
  <si>
    <t xml:space="preserve">Establecer el número de procesos coactivos iniciados. </t>
  </si>
  <si>
    <t xml:space="preserve">Inicio del proceso coactivo del 100% de los titulos recibidos </t>
  </si>
  <si>
    <t>No. de procesos iniciados /                                No. De procesos recibidos X 100</t>
  </si>
  <si>
    <t>Se adelanto el 100% de los procesos recibidos</t>
  </si>
  <si>
    <t>Se firmó contrato con la empresa Datacom 2015, el dia 17 de diciembre de 2015, iniciando el 22 de diciembre de 2015, por lo tanto esta actividad se programa esta para la vigencia 2016. A través de este Contrato se realizará el montaje e implementación del centro de cómputo que albergará todos los servicios.</t>
  </si>
  <si>
    <t>Los recursos que forman parte del presupuesto de la Entidad, son recursos Nacion y son otorgados por el Ministerio de Hacienda y Credito Publico</t>
  </si>
  <si>
    <t>Que mediante la ley 1737 de diciembre de 2014, y el decreto 2710 del 26 de diciembre de 2014, se liquidó el presupuesto general de la Nación para la vigencia fiscal 2015. Se detalla las apropiaciones y se clasifican y definen los gastos de la Honorable Cámara de Representantes</t>
  </si>
  <si>
    <t xml:space="preserve"> </t>
  </si>
  <si>
    <t>En el presupuesto de la Entidad no existe un rubro destinado a la oficina de atención ciudadana, los gastos de dicha oficina se encuentran incluidos dentro de los rubros de funcionamiento</t>
  </si>
  <si>
    <t>O</t>
  </si>
  <si>
    <t>Compra de Token (llave electronica)</t>
  </si>
  <si>
    <t>A-2-0-4-1-6</t>
  </si>
  <si>
    <t>unidad</t>
  </si>
  <si>
    <t>unida</t>
  </si>
  <si>
    <t>Equipos Tecnologicos</t>
  </si>
  <si>
    <t>Equipo medico</t>
  </si>
  <si>
    <t>A-2-0-4-1-11</t>
  </si>
  <si>
    <t>Equipo odontologico</t>
  </si>
  <si>
    <t>A-2-0-4-1-12</t>
  </si>
  <si>
    <t>Compra de Sillas</t>
  </si>
  <si>
    <t>A-2-0-4-2-2</t>
  </si>
  <si>
    <t>Compra de insumos medicos</t>
  </si>
  <si>
    <t>A-2-0-4-4-13</t>
  </si>
  <si>
    <t>59215, 59315</t>
  </si>
  <si>
    <t>Suministro de Gasolina</t>
  </si>
  <si>
    <t>A-2-0-4-4-1</t>
  </si>
  <si>
    <t>Dotación de uniformes medicos</t>
  </si>
  <si>
    <t>A-2-0-4-4-2</t>
  </si>
  <si>
    <t>Suministro de tintas, cintas tóner, papelería y útiles para escritorio</t>
  </si>
  <si>
    <t>A-2-0-4-4-15</t>
  </si>
  <si>
    <t>28015, 29915</t>
  </si>
  <si>
    <t>Compra de suministros electronios y Hidraulicos</t>
  </si>
  <si>
    <t>A-2-0-4-4-23</t>
  </si>
  <si>
    <t>Mantenimiento de la instalaciones fisicas de la Cámara</t>
  </si>
  <si>
    <t>A-2-0-4-5-1</t>
  </si>
  <si>
    <t>Servicio de mantenimiento preventivo y correctivo del sistema de aire acondicionado de las comiciones, centro de computo y el gimnasio de la Cámara de Representantes</t>
  </si>
  <si>
    <t>Mantenimiento de ascensores edificio nuevo y capitolio nacional</t>
  </si>
  <si>
    <t>Mantenimiento prev/correct sistema sonido/grabación salones Elíptico/Boyacá y comisiones</t>
  </si>
  <si>
    <t>A-2-0-4-5-5</t>
  </si>
  <si>
    <t>Mantenimiento de programas KACTUS y SEVEN</t>
  </si>
  <si>
    <t>Mantenimiento preventivo y correctivo de vehículos del parque automotor</t>
  </si>
  <si>
    <t>Servicio de aseo incluido insumos</t>
  </si>
  <si>
    <t>A-2-0-4-5-8</t>
  </si>
  <si>
    <t>115, 49015</t>
  </si>
  <si>
    <t>Servicios de cafeteria incluido insumos</t>
  </si>
  <si>
    <t>A-2-0-4-5-9</t>
  </si>
  <si>
    <t>Programa institucional de televisión de la Cámara de Representantes</t>
  </si>
  <si>
    <t>A-2-0-4-6-5</t>
  </si>
  <si>
    <t>Publicaciones Imprenta Nacional</t>
  </si>
  <si>
    <t>A-2-0-4-7-3</t>
  </si>
  <si>
    <t>Acueducto alcanterillado y aseo</t>
  </si>
  <si>
    <t>A-2-0-4-8-1</t>
  </si>
  <si>
    <t>615, 11315, 16115, 17415, 35515, 48715, 54915, 58415, 62715, 73215, 95215, 102815, 106615, 111115</t>
  </si>
  <si>
    <t>Energia</t>
  </si>
  <si>
    <t>A-2-0-4-8-2</t>
  </si>
  <si>
    <t>4615, 11415, 17515, 20015, 34315, 35415, 35615, 41615, 44915, 48815, 54415, 54715, 54815, 57515, 58215, 58615, 62415, 62515, 62915, 71315, 71415, 75015, 93415, 94515, 95315, 102215, 102415, 102915, 105615, 107215, 110015, 110315, 111015</t>
  </si>
  <si>
    <t>Telefonía móvil celular</t>
  </si>
  <si>
    <t>A-2-0-4-8-5</t>
  </si>
  <si>
    <t>14815, 15115, 21515, 28415, 34915, 38015,46815, 51915, 55715, 56015,59615, 59715, 63315, 63815, 79515, 80415, 97715, 99315, 103815, 104115, 108315, 108415, 112315,112715</t>
  </si>
  <si>
    <t>Teleéfono fax y otros</t>
  </si>
  <si>
    <t>A-2-0-4-8-6</t>
  </si>
  <si>
    <t>27015, 38615, 52815, 56115, 60415, 64315, 83415, 97915, 104315, 108815, 110915, 112815</t>
  </si>
  <si>
    <t>Seguros Generales</t>
  </si>
  <si>
    <t>A-2-0-4-9-11</t>
  </si>
  <si>
    <t>526215, 58515</t>
  </si>
  <si>
    <t>Arrendamientos bienes inmuebles</t>
  </si>
  <si>
    <t>A-2-0-4-10-2</t>
  </si>
  <si>
    <t>215, 315, 7815, 56415, 58315, 74115, 101915</t>
  </si>
  <si>
    <t>Comprente los contratos de arrendamiento del edificio BBVA, parqueadero y bodega</t>
  </si>
  <si>
    <t>Contratación de tiquetes aéreos nacionales</t>
  </si>
  <si>
    <t>A-2-0-4-11-2</t>
  </si>
  <si>
    <t>37015, 14515</t>
  </si>
  <si>
    <t>Tiquetes y viaticos al interior</t>
  </si>
  <si>
    <t xml:space="preserve">7715, 14915, 17015, 24915, 17015, 34415, 31715, 38115, 49815, 52215, 54315, 54615 55315 56915 57015 58915 59915 63015 71215 73115 73115 73115 77715 77815 92115 96215 97615 101015 99715
105015 107115 109715 110215
</t>
  </si>
  <si>
    <t>Servicios para estimulos</t>
  </si>
  <si>
    <t>38815  38715 52515 52415 56315 59015 58815 61415 61815 61515 61315 61715 61615 61015 61915 61215 61115 63515 64815 64615 64715 65915 77615 77515 93315 93815 104715 107515 107615 107715 109315 109415 109515 110515 110715 110615 110815 110415 111815 111915 112015 111515 111715 112115 111615 112215</t>
  </si>
  <si>
    <t>Servicios de bienestar social</t>
  </si>
  <si>
    <t>A-2-0-4-21-4</t>
  </si>
  <si>
    <t>17115 30615 30915 30415 30815 30515 31015 64115</t>
  </si>
  <si>
    <t>Migración pagina WEB</t>
  </si>
  <si>
    <t>A-2-0-4-41-13</t>
  </si>
  <si>
    <t>Recepción de archivo</t>
  </si>
  <si>
    <t>Acta No 14 de plan de compras 2014 del 24/12/2014</t>
  </si>
  <si>
    <t>ADECUACIONES MENORES EN EL EDIFICIO NUEVO DEL CONGRESO DE LA REPUBLICA</t>
  </si>
  <si>
    <t xml:space="preserve">Aunque la Entidad no tiene rubros especificos para actividades Ambientales; las actividades realizadas se cargaron al rubro de Gastos Generales </t>
  </si>
  <si>
    <t>PRESTACIÓN DE SERVICIO DE MANTENIMIENTO PREVENTIVO Y CORRECTIVO, INCLUIDO EL SUMINISTRO DE REPUESTOS, PARA LOS EQUIPOS DE AIRE ACONDICIONADO DE LAS SALAS DE SESIONES DE LAS COMISIONES Y EL CENTRO DE COMPUTO DE LA CAMARA DE REPRESENTANTES</t>
  </si>
  <si>
    <t>Contrato sin liquidar, su ejecución finalizó en el mes de Diciembre del año 2015</t>
  </si>
  <si>
    <t>ADECUACIONES DE ESPACIOS DE ZONA DEL RESTAURANTE, POLICIA, JUAN VALDEZ Y ZONAS ALEDAÑAS EN EL EDIFICIO NUEVO Y CAPITOLIO DEL CONGRESO DE LA REPUBLICA</t>
  </si>
  <si>
    <t>SUMINISTRO DE ELEMENTOS HIDRÁULICOS, ELÉCTRICOS Y OTROS ELEMENTOS NECESARIOS PARA EL MANTENIMIENTO DE LAS SEDES DE LA CÁMARA DE REPRESENTANTES</t>
  </si>
  <si>
    <t xml:space="preserve">Contrato liquidado, los suminsitros de elementos eléctricos necesarios para el mantenimiento de las sedes de la Cámara de Representantes se sumaron en el item de INVERSIÓN EN AGUA POTABLE Y SANEAMIENTO BASICO / AGUA POTABLE, teniedo en cuenta que el servicio de energía se deriva de centrales hidroelectricas </t>
  </si>
  <si>
    <t>PRESTACION DE SERVICIO INTEGRAL DE ASEO Y CAFETERIA, CON SUMINISTRO DE MANO DE OBRA, MAQUINARIA, EQUIPO E INSUMOS, PARA LA REALIZACION DE ESTAS LABORES, EN LAS DIFERENTES DEPENDENCIAS DEL CONGRESO DE LA REPUBLICA</t>
  </si>
  <si>
    <t>Contrato sin liquidar, el cual tiene plazo de ejecución  de 12 meses de los cuales a corte del día 31 del mes de diciembre año 2015 se cumple con la mitad de este tiempo establecido.</t>
  </si>
  <si>
    <t xml:space="preserve">RECOLECCION , TRANSPORTE Y DISPOSICION FINAL DE RESIDUOS SOLIDOS NO PELIGROSOS </t>
  </si>
  <si>
    <t>El valor corresponde a los pagos realizados a la Empresa Publica de Aseo por Recoleccion y disposición durante el año 2015</t>
  </si>
  <si>
    <t xml:space="preserve">RECOLECCION , TRANSPORTE Y DISPOSICION FINAL DE RESIDUOS SOLIDOS PELIGROSOS </t>
  </si>
  <si>
    <t>El valor corresponde a los pagos realizados a la Empresa ECO-CAPITAL  por Recoleccion y disposición de residuos peligrosos durante el año 2015</t>
  </si>
  <si>
    <t xml:space="preserve">LA CAMARA DE REPRESENTANTES NO REALIZA ACTIVIDADES QUE GENEREN  ESTA CLASE DE PERMISO </t>
  </si>
  <si>
    <t>EL SERVICIO DE ASEO ECO CAPITAL ES RESPONSABLE DE LA DISPOSICION FINAL DE RESIDUOS PELIGROSOS DE TIPO BIOSANITARIO, GENERADOS EN LOS CONSULTORIOS; CON  LOS RESIDUOS  PELIGROSOS DE TIPO TOXICO,  SE REALIZA LA SEPARACION Y SON DEVUELTOS AL PROVEEDOR PARA POSCONSUMO. ADICIONAL A ESTA DISPOSICIÓN SE ENCUENTRA FORMULADO EL MANUAL PARA LA GESTIÓN INTEGRAL DE RESIDUOS PELIGROSOS</t>
  </si>
  <si>
    <t>SI SE HAN EVITADO SANCIONES; SE HAN SUBSANADO HALLAZGOS DE VISITAS ANTERIORES;  YA SE ENCUENTRAN FORMULADOS LA POLITICA, EL PIGA Y EL PGIRS Y ESTAN EN PROCESO DE IMPLEMENTACION</t>
  </si>
  <si>
    <t>AUNQUE  HASTA AHORA SE ESTA IMPLEMENTANDO EL PIGA Y CON CIERTAS ACTIVIDADES EN MARCHACON RESPECTO A MANTENIMIENTOS EN REDES ELÉCTRICAS E HIDRAULICAS DE SE HA OBSERVADO DISMINUCION EN EL CONSUMO DE RECURSOS</t>
  </si>
  <si>
    <t>SE EVIDENCIA RESULTADOS FAVORABLES EN CUANTO A LA SEPARACIÓN, ALMACENAMIENTO Y  DISPOSICIÓN DE RESIDUOS RECICLABLES, SE REALIZA ENTREGA DE ESTOS A LA FUNDACIÓN " AMIGOS RECICLANDO POR EL PLANETA"</t>
  </si>
  <si>
    <t>SE REALIZA SEGUIMIENTO AL PLAN DE ACCION DE CADA AÑO, EL CUAL CONTEMPLA ACTIVIDADES, RESPONSABLES, METAS Y TIEMPOS DE EJECUCIÓN. EN EL AÑO 2015 SE DIO CUMPLIMIENTO AL 91,67% DE LAS ACTIVIDADES PROGRAMADAS CORRESPONDIENTES AL CUMPLIMIENTO DE OBJETIVOS Y METAS AMBIENTALES</t>
  </si>
  <si>
    <t>AUNQUE NO EXISTE UN DEPARTAMENTO U OFICINA DE GESTION AMBIENTAL, SE DESIGNO A UN FUNCIONARIO DE PLANTA, PARA LA IMPLEMENTACION DEL PIGA, ADJUNTA ACTO ADMINISTRATIVO</t>
  </si>
  <si>
    <t xml:space="preserve">EL PLAN ESTRATEGICO INSTITUCIONAL CONTEMPLA LOS OBJETIVOS Y METAS AMBIENTALES (OBJETIVO ESTRATEGICO No. 6)  COORDINADOSS POR EL PLAN INSTITUCIONAL DE GESTIÓN AMBIENTAL, CADA AÑO SE FORMULA EL PLAN DE ACCION CORRESPONDIENTE </t>
  </si>
  <si>
    <t>INCLUIDOS EN EL PIGA, SE ADJUNTA DOCUMENTO ELECTRONICO</t>
  </si>
  <si>
    <t>SE ENCUENTRAN IDENTIFICADOS, MATRIZ DE ASPECTOS E IMPACTOS INCLUIDOS EN EL PIGA, SE ADJUNTA DOCUMENTO ELECTRONICO</t>
  </si>
  <si>
    <t>POLITICA FORMULADA, ADOPTADA Y DIFUNDIDA;  INCLUIDA EN EL PIGA, SE ADJUNTA DOCUMENTO ELECTRONICO</t>
  </si>
  <si>
    <t>POR LA NATURALEZA DE LA ENTIDAD NO APLICA EL OBJETO DE LA ENTIDAD NO INCLUYE ACTIVIDADES QUE REQUIERAN LA REALIZACION DE ESTE TIPO DE VALORACION</t>
  </si>
  <si>
    <t xml:space="preserve">NO ES FUNCION DE LA ENTIDAD ELABORAR ESTE TIPO DE ESTUDIOS, SIN EMBARGO COMO PUEDE VERSE EN EL FORMATO 8.5, LA ENTIDAD SE ENCUENTRA COMPROMETIDA, CON LA IMPLEMENTACION DE ACCIONES, QUE PERMITAN MEJORAR LAS CONDICIONES AMBIENTALES INSTITUCIONALES Y DISMINUIR LOS IMPACTOS QUE SE GENERAN. </t>
  </si>
  <si>
    <t>25000232600019990233201</t>
  </si>
  <si>
    <t>NACION - MINISTERIO DE DEFENSA - POLICIA NACIONAL</t>
  </si>
  <si>
    <t>MARIA DEL PILAR GALVIS GARCIA</t>
  </si>
  <si>
    <t>SEGUNDA INSTANCIA</t>
  </si>
  <si>
    <t>El Proceso se encuentra en incidente de liquidación, por lo tanto se sigue provisionando hasta que se resuelva el incidente.</t>
  </si>
  <si>
    <t>´25000232600020020151301</t>
  </si>
  <si>
    <t>INVERSIONES CORO LTDA</t>
  </si>
  <si>
    <t>PRIMERA INSTANCIA</t>
  </si>
  <si>
    <t>´25000232600020080042101</t>
  </si>
  <si>
    <t>OSCAR GIRALDO JIMENEZ</t>
  </si>
  <si>
    <t>´66001233100020020075202</t>
  </si>
  <si>
    <t>HENRY BENJAMIN HERRERA AGUDELO</t>
  </si>
  <si>
    <t>´25000232600020080046501</t>
  </si>
  <si>
    <t>SALUD TOTAL EPS</t>
  </si>
  <si>
    <t>´25000234200020120026700</t>
  </si>
  <si>
    <t>JULIA ESTHER TORRES LOGREIRA</t>
  </si>
  <si>
    <t>JHON JAIRO DUQUE</t>
  </si>
  <si>
    <t>´11001333170620120012000</t>
  </si>
  <si>
    <t>CLAUDIA LIZETH PALACIOS ERAZO</t>
  </si>
  <si>
    <t>´25000234200020120031100</t>
  </si>
  <si>
    <t>ALMA LUZ JIMENEZ CONRADO</t>
  </si>
  <si>
    <t>´11001333102020120018900</t>
  </si>
  <si>
    <t>SANDRA PATRICIA ARANGO CANO</t>
  </si>
  <si>
    <t>´11001032500020120042700</t>
  </si>
  <si>
    <t>JAVIER ALONSO DIAZ COGOLLO</t>
  </si>
  <si>
    <t>´25000234200020130049400</t>
  </si>
  <si>
    <t>YOLIMA LUNA BARBOSA</t>
  </si>
  <si>
    <t>´25000232500020120120000</t>
  </si>
  <si>
    <t>MARIA PIEDAD ECHEVERRY CALDERON</t>
  </si>
  <si>
    <t>´11001333500720130034900</t>
  </si>
  <si>
    <t>LUZ DARY SEGURA CORDON</t>
  </si>
  <si>
    <t>´11001333501820130042300</t>
  </si>
  <si>
    <t>HAROLD ALFONSO BUSTAMANTE SOTO</t>
  </si>
  <si>
    <t>´11001032500020120056800</t>
  </si>
  <si>
    <t>CAMILO ARAQUE BLANCO</t>
  </si>
  <si>
    <t>´25000232600020090026401</t>
  </si>
  <si>
    <t>SUBATOURS</t>
  </si>
  <si>
    <t>´25000234200020120026800</t>
  </si>
  <si>
    <t>HUGO HECTOR JIMENEZ ZULUAGA</t>
  </si>
  <si>
    <t>´25000232500020050986001</t>
  </si>
  <si>
    <t>ILFRED MIGUEL CARRILLO PEREZ</t>
  </si>
  <si>
    <t>´25000234200020130049500</t>
  </si>
  <si>
    <t>BETTY EZPERANZA ROMERO BRICEÑO</t>
  </si>
  <si>
    <t>´25000232600020010170901</t>
  </si>
  <si>
    <t>LUCERO OTALORA HERNANDEZ</t>
  </si>
  <si>
    <t>Se encuentra en liquidación de perjuicios materiales, por lo tanto hasta tanto no se resuelva  el incidente, segira provisionandose.</t>
  </si>
  <si>
    <t>´11001333501720130046300</t>
  </si>
  <si>
    <t>DORA ALICIA ALVARADO</t>
  </si>
  <si>
    <t>´11001333501020130048400</t>
  </si>
  <si>
    <t>GONZALO GABRIEL GOMEZ BARCELO</t>
  </si>
  <si>
    <t>´11001333603320140005200</t>
  </si>
  <si>
    <t>HECTOR ALEJANDRO HERNANDEZ PINTO</t>
  </si>
  <si>
    <t>25000234200020140379500</t>
  </si>
  <si>
    <t>CARLOS ARTURO PEÑA CADENA</t>
  </si>
  <si>
    <t>25000234200020140138800</t>
  </si>
  <si>
    <t>BLANCA NURY CORREDOR MÉNDEZ</t>
  </si>
  <si>
    <t>11001333502820150003100</t>
  </si>
  <si>
    <t>EFREN ARMANDO MARTINEZ</t>
  </si>
  <si>
    <t>11001333603720140036700</t>
  </si>
  <si>
    <t xml:space="preserve">JGC CONSTRUCIONES Y CIA LTDA. </t>
  </si>
  <si>
    <t>25000234200020150209000</t>
  </si>
  <si>
    <t>RIGO ARMANDO ROSERO ALVEAR</t>
  </si>
  <si>
    <t>´52001333170120100002100</t>
  </si>
  <si>
    <t>PABLO LIZARDO ACOSTA SOLARTE Y OTROS.</t>
  </si>
  <si>
    <t>´41001233100020100021900</t>
  </si>
  <si>
    <t>GLORIA POLANCO DE LOZADA Y OTROS</t>
  </si>
  <si>
    <t>´52001333100220070001200</t>
  </si>
  <si>
    <t>JANETH DEL SOCORRO GELPUD CHATEZ</t>
  </si>
  <si>
    <t>$480,850,316,oo; por medio de la resolucion No 2441 del 11 de diciembre de 2015, se dio cumplimiento parcial, por la suma de ($287,545,316,oo);  quedando pendiente de pago la suma de ($ 193,305,000)</t>
  </si>
  <si>
    <t>´66001333100420090007100</t>
  </si>
  <si>
    <t>LUIS ALEJANDRO OSPINA Y OTROS</t>
  </si>
  <si>
    <t>pendiente de evolución del proceso, por motivo que no se ha finalizado la integración de expediente no es posible estimar la cuantia</t>
  </si>
  <si>
    <t>´19001333300120130016000</t>
  </si>
  <si>
    <t>DOLLY PATRICIA BURBANO QUIÑONEZ</t>
  </si>
  <si>
    <t>´20001333300420130036900</t>
  </si>
  <si>
    <t>JAIME ALONSO CASTRO MARTINEZ Y OTROS</t>
  </si>
  <si>
    <t>´19001333300620130016200</t>
  </si>
  <si>
    <t>SILVANA DEL CARMEN SUAREZ VERNAZA</t>
  </si>
  <si>
    <t>´19001333300620130016400</t>
  </si>
  <si>
    <t>JAHIR HERNAN FLOREZ OROZCO</t>
  </si>
  <si>
    <t>´19001333300620130019300</t>
  </si>
  <si>
    <t>CICERON PLAZA RAMIREZ</t>
  </si>
  <si>
    <t>76001333301520140027500</t>
  </si>
  <si>
    <t>LINA MARIA JARAMILLO RENJIFO Y OTROS</t>
  </si>
  <si>
    <t>´11001032600020030003701</t>
  </si>
  <si>
    <t>JHONY APARICIO RAMIREZ</t>
  </si>
  <si>
    <t>EL DEMANDANDADO TIENE SEIS (6) MESES PARA REALIZAR EL PAGO GENERADO DE LA SENTENCIA EMANDADA POR EL CONSEJO DE ESTADO, UNA VEZ PASE EL TIEMPO SEÑALADO Y EL SEÑOR JHONY APARICIO RAMIREZ NO REALIZA EL PAGO SE DEBERA INICIAR PROCESO EJECUTIVO.                                                                        ESTA DIVISIÓN RADICO DEMANDA DE EJECUTIVO ADMINISTRATIVO EN CONTRA DEL SEÑOR JOHNNY APARICIO RAMIREZ, EL DIA 07 DE MAYO DE 2015; A LA FECHA NO HA SIDO  NOTIFICADO COMO PROCESO ADMITIDO.</t>
  </si>
  <si>
    <t>´11001333501620120039700</t>
  </si>
  <si>
    <t>GIOVANY DURLEY GONZALEZ</t>
  </si>
  <si>
    <t>Que se declare nula la resolución No 1349 del 01 de junio de 2011, mediante el cual se le otorgo y reconocio la cámara de Representantes una prima tecnica al Sr.Giovany Durley Gonzalez, se declare q no tiene derecho a seguir disfrutando de la prima tecnica.</t>
  </si>
  <si>
    <t>FILA_41</t>
  </si>
  <si>
    <t>´11001333102920120028300</t>
  </si>
  <si>
    <t>ELVIS FERNANDO MAYORCA TORRECILLA</t>
  </si>
  <si>
    <t>Que se declare nula la resolución No 1107 del 28 de junio de 2010, mediante el cual se le otorgo y reconocio la cámara de Representantes una prima tecnica al Sr.Elvis Fernando Mayorca, se declare q no tiene derecho a seguir disfrutando de la prima tenica.</t>
  </si>
  <si>
    <t>FILA_42</t>
  </si>
  <si>
    <t>´11001333170420120020700</t>
  </si>
  <si>
    <t>JIMENA DEL PILAR RUIZ VELASQUEZ</t>
  </si>
  <si>
    <t>Que se declare nula la resolución No 1106 del 28 de junio de 2010, mediante el cual se le otorgo y reconocio la cámara de Representantes una prima tecnica al Sra.Jimena Ruiz Velasquez, se declare q no tiene derecho a seguir disfrutando de la prima tenica.</t>
  </si>
  <si>
    <t>FILA_43</t>
  </si>
  <si>
    <t>´11001333501620130004600</t>
  </si>
  <si>
    <t>ROSALBA CARVAJAL PARRA</t>
  </si>
  <si>
    <t>Se solicita que se declare nula la resolución 1355 del 01 de junio de 2011, igualmente la resolución, 2377 del 23 de agosto de 2011, mediante las cuales se otorgo una prima tecnica y se reajusto cuantia estimada, ($15,004,895,oo);  NO ES SUCEPTIBLE DE PROVISIÓN , TODA VEZ QUE LA CÁMARA DE REPRESENTANTES EN DEMANDANTE.</t>
  </si>
  <si>
    <t>FILA_44</t>
  </si>
  <si>
    <t>´11001333101920120029200</t>
  </si>
  <si>
    <t>OSCAR ENRRIQUE RIVALDO BUSTOS</t>
  </si>
  <si>
    <t>Que se declare nula la resolución No 1106 del 28 de junio de 2010, mediante el cual se le otorgo y reconocio la cámara de Representantes una prima tecnica al Sra.Oscar Rivaldo Bustos, se declare q no tiene derecho a seguir disfrutando de la prima tenica.</t>
  </si>
  <si>
    <t>FILA_45</t>
  </si>
  <si>
    <t>´11001032600020030003601</t>
  </si>
  <si>
    <t>LUIS FERNANDO ALMARIO Y OTROS</t>
  </si>
  <si>
    <t>El 08 de mayo de 2015, la apoderada radico proceso ejecutivo administrativo, en contra de JULIO ENRIQUE ACOSTA VERNAL, teniendo en cuenta que dentro de la Sentencia se condeno al señor antes mencionado y no a LUIS FERNANDO ALMARIO ROJAS.</t>
  </si>
  <si>
    <t>FILA_46</t>
  </si>
  <si>
    <t>´11001032600020080004500</t>
  </si>
  <si>
    <t>GUILLERMO GAVIRIA ZAPATA</t>
  </si>
  <si>
    <t>NO ES SUCEPTIBLE DE PROVISIÓN , TODA VEZ QUE LA CÁMARA DE REPRESENTANTES EN DEMANDANTE.</t>
  </si>
  <si>
    <t>FILA_47</t>
  </si>
  <si>
    <t>´25000232600020060011601</t>
  </si>
  <si>
    <t>RAFAEL ANTONIO QUINTERO GARCIA</t>
  </si>
  <si>
    <t>FILA_48</t>
  </si>
  <si>
    <t>´25000232500020120166200</t>
  </si>
  <si>
    <t>NACIÓN - CÁMARA DE REPRESENTANTES - ALVARO JESUS MIERS</t>
  </si>
  <si>
    <t>Que se declare nula la resolución No 0478 del 03 de marzo de 2009, mediante el cual se le otorgo y reconocio la cámara de Representantes una prima tecnica al Sr.Alvaro  de Jesus Miers, se declare q no tiene derecho a seguir disfrutando de la prima tecnica.</t>
  </si>
  <si>
    <t>FILA_49</t>
  </si>
  <si>
    <t>´25000232600020050167000</t>
  </si>
  <si>
    <t>SAUD CASTRO CHADID</t>
  </si>
  <si>
    <t>´11001333501120120038800</t>
  </si>
  <si>
    <t>NACIÓN - CÁMARA DE REPRESENTANTES - HAROLD ALFONSO BUSTAMANTE</t>
  </si>
  <si>
    <t>Que se declare nula la resolución No 1355 del 01 de junio de 2011, mediante el cual se le otorgo y reconocio la cámara de Representantes una prima tecnica al Sr. Harold Alfonso, que se declare q no tiene derecho a seguir disfrutando de la prima.NO ES SUCEPTIBLE DE PROVISIÓN , TODA VEZ QUE LA CÁMARA DE REPRESENTANTES ES DEMANDANTE.</t>
  </si>
  <si>
    <t>FILA_51</t>
  </si>
  <si>
    <t>´25000232600020060011701</t>
  </si>
  <si>
    <t>GUSTAVO FORERO CORONADO</t>
  </si>
  <si>
    <t>FILA_52</t>
  </si>
  <si>
    <t>´11001032600020140003900</t>
  </si>
  <si>
    <t>JOSE WALTER LENIS PORRAS Y OTROS</t>
  </si>
  <si>
    <t xml:space="preserve">LA ACCION DE REPETICIÓN  COMO CAUSA DE UNA SENTENCIA EN CONTRA DE LA CÁMARA DE REPRESENTANTES, </t>
  </si>
  <si>
    <t>FILA_53</t>
  </si>
  <si>
    <t>´11001333501520140008900</t>
  </si>
  <si>
    <t>GLORIA EZPERANZA RUIZ GARCIA</t>
  </si>
  <si>
    <t>LA RAZON POR LA CUAL SE INICIA LA DEMANDA ES BUSCAR LA NULIDAD DE LA RESOLUCION 3685 DEL 09 DE DICIEMBRE DE 2010, POR LA CUAL SE REAJUSTA LA PRIMA TECNICA A LA DEMANDADA GLORIA RUIZ GARCIA.</t>
  </si>
  <si>
    <t>FILA_54</t>
  </si>
  <si>
    <t>´11001333502720130082300</t>
  </si>
  <si>
    <t>LUZ AMANDA PINZON PACHON</t>
  </si>
  <si>
    <t>LA RAZON POR LA CUAL SE INICIA LA DEMANDA ES BUSCAR LA NULIDAD DE LA RESOLUCION 3685 DEL 09 DE DICIEMBRE DE 2010, POR LA CUAL SE REAJUSTA LA PRIMA TECNICA A LA DEMANDADA LUZ AMANDA PINZON PACHON.</t>
  </si>
  <si>
    <t>FILA_55</t>
  </si>
  <si>
    <t>´25000234200020140083100</t>
  </si>
  <si>
    <t>DIANA GONZALEZ RODRIGUEZ</t>
  </si>
  <si>
    <t>LA RAZON POR LA CUAL SE INICIA LA DEMANDA ES BUSCAR LA NULIDAD DE LA RESOLUCION 1346 DEL 01 DE JUNIO DE 2011,  POR LA CUAL SE LE OTORGA PRIMA TECNICA, IGUALMETE DE LA RESOLUCIÓN 2377 DEL 23 DE AGOSTO DE 2011, POR LA CUAL SE REAJUSTA LA PRIMA TECNICA A LA DEMANDADA DIANA GONZALEZ RODRIGUEZ.</t>
  </si>
  <si>
    <t>FILA_56</t>
  </si>
  <si>
    <t>´25000234200020140120800</t>
  </si>
  <si>
    <t>CLAUDIA TATIANA ALVARADO LIZARAZO</t>
  </si>
  <si>
    <t>LA RAZON POR LA CUAL SE INICIA LA DEMANDA ES BUSCAR LA NULIDAD DE LA RESOLUCION 3685 DEL 09 DE DICIEMBRE DE 2010, POR LA CUAL SE RECONOCIO Y OTORGO PRIMA TECNICA A LA SEÑORA CLAUDIA TATIANA ALVARADO LIZARAZO, EN EL CARGO DE COORDINADOR DE DUPLICACIONES.</t>
  </si>
  <si>
    <t>FILA_57</t>
  </si>
  <si>
    <t>´11001333501320130068700</t>
  </si>
  <si>
    <t>MANUEL EUSEBIO ALEMAN ARCOS</t>
  </si>
  <si>
    <t>LA RAZON POR LA CUAL SE INICIA LA DEMANDA ES BUSCAR LA NULIDAD DE LA RESOLUCION 3685 DEL 09 DE DICIEMBRE DE 2010, POR LA CUAL SE RECONOCIO Y ORDENO PAGAR REAJUSTE DE  LA PRIMA TECNICA AL DEMANDADO MANUEL EUSEBIO ALEMAN ARCOS.</t>
  </si>
  <si>
    <t>FILA_58</t>
  </si>
  <si>
    <t>´25000234200020140120900</t>
  </si>
  <si>
    <t>MILDRED VILLAREAL ALVIS</t>
  </si>
  <si>
    <t>LA RAZON POR LA CUAL SE INICIA LA DEMANDA ES BUSCAR LA NULIDAD DE LA RESOLUCION 3685 DEL 09 DE DICIEMBRE DE 2010, POR LA CUAL SE RECONOCIO Y ORDENO PAGAR REAJUSTE DE  LA PRIMA TECNICA A LA SEÑORA MILDRED VILLAREAL ALVIS.</t>
  </si>
  <si>
    <t>FILA_59</t>
  </si>
  <si>
    <t>´25000234200020140176700</t>
  </si>
  <si>
    <t>MONICA PATRICIA VANEGAS MONTOYA</t>
  </si>
  <si>
    <t>LA RAZON POR LA CUAL SE INICIA LA DEMANDA ES BUSCAR LA NULIDAD DE LA RESOLUCION 0257 DEL 03 FEBRERO DE 2011, QUE RECONOCIO ORDENAR Y PAGAR UN REAJUSTE DE PRIMA TECNICA  LA SEÑORA MONICA PATRICIA VANEGAS MONTOYA</t>
  </si>
  <si>
    <t>´25000232500020140175200</t>
  </si>
  <si>
    <t>ALDEMAR  VANEGAS MUÑOZ</t>
  </si>
  <si>
    <t>LA RAZON POR LA CUAL SE INICIA LA DEMANDA ES BUSCAR LA NULIDAD DE LA RESOLUCION 3685 DEL 09 DICIEMBRE DE 2010, QUE RECONOCIO ORDENAR Y PAGAR UN REAJUSTE DE PRIMA TECNICA EN EL CARGO DE ASESOR I AL SEÑOR ALDEMAR VANEGAS MUÑOZ.</t>
  </si>
  <si>
    <t>FILA_61</t>
  </si>
  <si>
    <t>´25000234200020140265800</t>
  </si>
  <si>
    <t>JOSE MIGUEL PANQUEBA</t>
  </si>
  <si>
    <t>LA RAZON POR LA CUAL SE INICIA LA DEMANDA ES BUSCAR LA NULIDAD DE LA RESOLUCION 1359 DEL 01  DE JUNIO de 2011, QUE RECONOCIO  PRIMA TECNICA EN EL CARGO DE MENSAJERO  Y LA RESOLUCIÓN 2377 DEL 23 DE AGOSTO DE 2011; EN EL CARGO DE ASESOR 1 GRADO 7, AL SEÑOR  JOSE MIGUEL PANQUEBA CELY.</t>
  </si>
  <si>
    <t>FILA_62</t>
  </si>
  <si>
    <t>´11001333500720120038800</t>
  </si>
  <si>
    <t>NACIÓN - CÁMARA DE REPRESENTANTES -  HUMBERTO GUERRERO ACOSTA</t>
  </si>
  <si>
    <t>DEJAR SIN EFECTO LA RESOLUCIÓN POR LA CUAL SE LE OTORGO LA PRIMA TECNICA AL  SEÑOR HUMBERTO GUERRERO ACOSTA, Y QUE SE REINTEGRE LOS PAGOS EFECTUADOS POR LA PRIMA TECNICA, $ 16.000.000NO ES SUCEPTIBLE DE PROVISIÓN , TODA VEZ QUE LA CÁMARA DE REPRESENTANTES EN DEMANDANTE.</t>
  </si>
  <si>
    <t>FILA_63</t>
  </si>
  <si>
    <t>´11001333501520130005300</t>
  </si>
  <si>
    <t>NACIÓN - CÁMARA DE REPRESENTANTES -  CAYO RICARDO BUITRAGO ESPEJO</t>
  </si>
  <si>
    <t>DEJAR SIN EFECTO LA RESOLUCIÓN POR LA CUAL SE LE OTORGO LA PRIMA TECNICA AL  SEÑOR CAYO RICARDO BITRAGO ESPEJO, Y QUE SE REINTEGRE LOS PAGOS EFECTUADOS POR LA PRIMA TECNICA, $ 12.042.654. NO ES SUCEPTIBLE DE PROVISIÓN , TODA VEZ QUE LA CÁMARA DE REPRESENTANTES EN DEMANDANTE.</t>
  </si>
  <si>
    <t>FILA_64</t>
  </si>
  <si>
    <t>´11001032500020130017100</t>
  </si>
  <si>
    <t>CAMARA DE REPRESENTANTES DEMANDA SU PROPIO ACTO ADMINISTRATIVO.</t>
  </si>
  <si>
    <t>LA RAZON POR LA CUAL SE INICIA EL PROCESO JUDICIAL , CON EL FIN DE DARLE NULIDAD AL ACTO ADMINISTRATIVO, SE BASA EN DEJAR SIN EFECTOS LA RESOLUCION NO 1101 DE 2010. POR LA CUAL SE CONCEDIO EL BENEFICIO DE LA PRIMA TECNICA A UNOS FUNCIONEARIOS DE LA CAMARA DE REPRESENTANTE.</t>
  </si>
  <si>
    <t>FILA_65</t>
  </si>
  <si>
    <t>´25000234200020140252000</t>
  </si>
  <si>
    <t>CAMARA DE REPRESENTANTES - ITA MARIA MARTINEZ LOZANO.</t>
  </si>
  <si>
    <t>LA RAZON POR LA CUAL SE INICIA EL PROCESO JUDICIAL , CON EL FIN DE DARLE NULIDAD AL ACTO ADMINISTRATIVO,  LA RESOLUCION NO 1361 DE 2011. POR LA CUAL SE CONCEDIO EL BENEFICIO DE LA PRIMA TECNICA  Y LA 2377 DEL 23 DE AGOSTO DE 2011,  POR LA CUAL SE REAJUSTA UNA PRIMA TECNICA , A ITA MARIA MARTINEZ.</t>
  </si>
  <si>
    <t>FILA_66</t>
  </si>
  <si>
    <t>25000234200020140253100</t>
  </si>
  <si>
    <t>MONICA RODRIGUEZ BARRERA</t>
  </si>
  <si>
    <t>LA RAZON POR LA CUAL SE INICIA EL PROCESO JUDICIAL ,ES   CON EL FIN DE DARLE NULIDAD AL ACTO ADMINISTRATIVO,   RESOLUCION No1347 DE 2011. POR LA CUAL SE CONCEDIO EL BENEFICIO DE LA PRIMA TECNICA  Y LA 2377 DEL 23 DE AGOSTO DE 2011,  POR LA CUAL SE REAJUSTA UNA PRIMA TECNICA , A MONICA RODRIGUEZ BARRERA , $ 51,778,392</t>
  </si>
  <si>
    <t>FILA_67</t>
  </si>
  <si>
    <t>25000233600020140143800</t>
  </si>
  <si>
    <t>MARA CAROLINA CARRILLO SALTEREN Y OTROS</t>
  </si>
  <si>
    <t>Que se declare responsable de los perjuicios ocasionados a la Nacion ,condenada por el juzgado 7  administrativo y confirmado por el tribunal secion segunda subseccion E, en fallo noviembre 20  de 2012 y con fecha de ejecutoria 19 de diciembre de 2012 donde confirman la sentencia dentro de la demanda de nulidad y restablecimiento del derecho. promovida por la señora Aide Soler Sanabria , por el comprobante de pago No 451552212 la suma de ($168,136,756) y por el comprebante No 226877413 la suma de ($259,974,981).</t>
  </si>
  <si>
    <t>FILA_68</t>
  </si>
  <si>
    <t>25000234200020140252700</t>
  </si>
  <si>
    <t>NACION CAMARA DE REPRESENTANTES- LUZ DARY SEGURA CORDON</t>
  </si>
  <si>
    <t xml:space="preserve">Que se declare la nulidad de la Resolución Administrativa, No 1351 del 01 de junio de 2011, mediante la cual se otorgo y reconocio una prima tecnica a la señora Luz Dary Segura Cordon, y la Nulidad de la Resolución No 2377 de 2011, mediante la cual se reajsuta la priam tecnica a la señora en cuestión. que se condene a la señora Luz Dary Segura cordon, a reintegro de los valores pagados por concepto de prima tecnica durante el periodo comprendido entre el 01 de junio de 2011, y hasta la fecha en que se ordene la suspensión provisiónal, por la suma $32,138,406 </t>
  </si>
  <si>
    <t>FILA_69</t>
  </si>
  <si>
    <t>´11001310500520140057500</t>
  </si>
  <si>
    <t>DOLLY CHICA ROJAS</t>
  </si>
  <si>
    <t>SE SOLICITA EL LEVANTAMIENTO DE FUERO SINDICAL (Sindicato ASECOR)</t>
  </si>
  <si>
    <t>25000232400020110013601</t>
  </si>
  <si>
    <t>CARLOS NELSON DUQUE CUADROS</t>
  </si>
  <si>
    <t>EN RAZON A QUE ES UNA ACCION POPULAR NO ES SUCEPTIBLE DE PROVISION</t>
  </si>
  <si>
    <t>FILA_71</t>
  </si>
  <si>
    <t>11001333100520080021000</t>
  </si>
  <si>
    <t>JOSE LEONARDO BUENO</t>
  </si>
  <si>
    <t>FILA_72</t>
  </si>
  <si>
    <t>11001333101320060006400</t>
  </si>
  <si>
    <t>MIRIAM LUJAN GOMEZ</t>
  </si>
  <si>
    <t>FILA_73</t>
  </si>
  <si>
    <t>11001333101720090000901</t>
  </si>
  <si>
    <t>LA ACCION INTERPUESTA ES  EL RECURSO EXTRAORDINARIO DE REVISION, POR LO TANTO NO ES SUCEPTIBLE DE PROVISIÓN, YA QUE LOS FALLOS QUE DAN ORIGEN AL RECURSO FUERON A FAVOR DE LA ENTIDAD.</t>
  </si>
  <si>
    <t>FILA_74</t>
  </si>
  <si>
    <t>11001333101020090006400</t>
  </si>
  <si>
    <t>CARMENZA CRUZ PARRA</t>
  </si>
  <si>
    <t>FILA_75</t>
  </si>
  <si>
    <t>11001032500020130002500</t>
  </si>
  <si>
    <t>FILA_76</t>
  </si>
  <si>
    <t>25000232600020020224001</t>
  </si>
  <si>
    <t>GESTAVIVIENDAD LTDA.</t>
  </si>
  <si>
    <t>CATALINA GARCIA</t>
  </si>
  <si>
    <t>ARCHIVADO</t>
  </si>
  <si>
    <t>FILA_77</t>
  </si>
  <si>
    <t>25000232600020000101501</t>
  </si>
  <si>
    <t>ALVARO CUARTAS COYMAT</t>
  </si>
  <si>
    <t>ANGIES BUELVAS LORA</t>
  </si>
  <si>
    <t>FILA_78</t>
  </si>
  <si>
    <t>25000232600020050163001</t>
  </si>
  <si>
    <t>CIRO AUGUSTO LINARES BEJARANO</t>
  </si>
  <si>
    <t>FILA_79</t>
  </si>
  <si>
    <t>25000232500020060670101</t>
  </si>
  <si>
    <t>CARLOS ALBERTO MARIN ARIZA</t>
  </si>
  <si>
    <t>25000234200020120031200</t>
  </si>
  <si>
    <t>ELSA LOZANO BOCANEGRA</t>
  </si>
  <si>
    <t>Con la resolución  No 0604 de 10 de abril de 2015, se da cumplimiento al fallo emitido por el Consejo de Estado el 01 de septiembre de 2014, la suma pagada fue por el valor de doscientos setenta millones ochocientos treinta y cinco mil seiscientos trece pesos ($270,835,613)</t>
  </si>
  <si>
    <t>FILA_81</t>
  </si>
  <si>
    <t>11001333102120080056400</t>
  </si>
  <si>
    <t>ARCHIVADO: EL DESPACHO DE CONOCIMIENTO,  DA POR TERMINADO EL PROCESO POR DESITIMIENTO TAXITO, EL 30 DE MAYO DE 2014. .</t>
  </si>
  <si>
    <t>FILA_82</t>
  </si>
  <si>
    <t>11001333102320100020100</t>
  </si>
  <si>
    <t>SOLEDAD RUEDA LEMOS</t>
  </si>
  <si>
    <t>FILA_83</t>
  </si>
  <si>
    <t>11001333103720120007200</t>
  </si>
  <si>
    <t>YUDY ALEXANDRA RAMIREZ QUINTERO Y OTROS</t>
  </si>
  <si>
    <t>ARCHIVADO: SE DIO CUMPLIMIENTO A LA SENTENCIA, CON LA RESOLUCIÓN No 1646 del 18 de agosto de 2015, Por el valor de ($261,097,842,oo), proceso para archivo.</t>
  </si>
  <si>
    <t>FILA_84</t>
  </si>
  <si>
    <t>11001333570120140006900</t>
  </si>
  <si>
    <t>ANA LUCIA VALBUENA SILVA</t>
  </si>
  <si>
    <t>TERMINACIÓN ANTICIPADA DEL PROCESO, POR ACUERDO CONCILIATORIO.</t>
  </si>
  <si>
    <t xml:space="preserve"> ARCHIVADO: POR MEDIO DE LA RESOLUCIÓN No 1413 DEL 21 DE JULIO DE 2015;  se dio cumplimiento a conciliación judicial dando asi por terminado el proceso, el valor a pagar fue por la suma de ($4,433,896)</t>
  </si>
  <si>
    <t>FILA_85</t>
  </si>
  <si>
    <t>41001333100120070000400</t>
  </si>
  <si>
    <t>MATILDE PASTRANA HERNANDEZ Y OTROS</t>
  </si>
  <si>
    <t>YINA MONROY</t>
  </si>
  <si>
    <t>FILA_86</t>
  </si>
  <si>
    <t>05001233100019970141701</t>
  </si>
  <si>
    <t>MARIA FULVIA OSORIO Y OTROS</t>
  </si>
  <si>
    <t>ARCHIVADO: EL 02 DE NOVIEMBRE DE 2015, SE REALIZO EL PAGO DE LA SUMA DE $1,076,385,476,50, A LOS BENEFICIARIOS POR MEDIO DE LA RESOLUCIÓN No 2012 DEL 16 DE OCTUBRE DE 2015.</t>
  </si>
  <si>
    <t>FILA_87</t>
  </si>
  <si>
    <t>11001333100720120021200</t>
  </si>
  <si>
    <t>ALBERTO HERNAN ROJAS ALFONSO</t>
  </si>
  <si>
    <t>FILA_88</t>
  </si>
  <si>
    <t>11001031500020140057900</t>
  </si>
  <si>
    <t>WILMAN  QUINTERO GONZALEZ</t>
  </si>
  <si>
    <t>FALLO EMITIDO POR EL CONSEJO DE ESTADO, POR RECURSO EXTRAORDINARIO DE REVISIÓN, A FAVOR DE LA CAMARA DE REPRESENTATES.</t>
  </si>
  <si>
    <t>FILA_89</t>
  </si>
  <si>
    <t>11001333501120120038800</t>
  </si>
  <si>
    <t>NACIÓN - CÁMARA DE REPRESENTANTES - HERNANDO RODRIGUEZ CASTILLO</t>
  </si>
  <si>
    <t>11001333500820120040300</t>
  </si>
  <si>
    <t>CARMENA CRUZ PARRA</t>
  </si>
  <si>
    <t>FILA_91</t>
  </si>
  <si>
    <t>11001333502020130008900</t>
  </si>
  <si>
    <t>NACIÓN - CÁMARA DE REPRESENTANTES -  AMANDA TINJACA RUIZ</t>
  </si>
  <si>
    <t>FILA_92</t>
  </si>
  <si>
    <t>11001310502920140056600</t>
  </si>
  <si>
    <t>6 BOGOTÁ D.C. - DISTRITO CAPITAL</t>
  </si>
  <si>
    <t>ANA LUCIA MORENO Y OTROS</t>
  </si>
  <si>
    <t>En total  148 PQRS ingresaron en el transcurso del 2015  por el portal web, las demas por medio de la Unidad de Atencion Ciudadana del Congreso</t>
  </si>
  <si>
    <t xml:space="preserve">La totalidad fueron  direccionadas o se les dio respuesta directa </t>
  </si>
  <si>
    <t>No visitantes capitolio Nacional</t>
  </si>
  <si>
    <t>n/a</t>
  </si>
  <si>
    <t>Grupos organiados el valor se representa en el numero de ciudadanos</t>
  </si>
  <si>
    <t>No visitantes capitolio nacional +  atencion personalizada</t>
  </si>
  <si>
    <t>N/A</t>
  </si>
  <si>
    <t>numero de derechos de peticion ingresados a la UAC</t>
  </si>
  <si>
    <t>Prevención Colectiva: Preparación de atención de emergencias con capacitación y entrenamiento en pista a brigadistas de la entidad, inspección a equipos de emergencia, recarga de extintores y adquisión de nuevos equipos,  ejecución de campaña prevención de sustancias psicoactivas, creación mediante acto administrativo del comité operativo de emergencia de la entidad, seguimiento mediante examenes  paraclínicos a funcionarios en riesgo cardiovascular, participación en simulacro distrital de evacuación institucional y empresarial 2015.</t>
  </si>
  <si>
    <t>Seguimiento  a la enfermedad laboral y accidente laboral, actividades de promoción y prevención en salud y enfermedades laborales, seguimiento al ausentismo laboral.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</si>
</sst>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yyyy/mm/dd"/>
    <numFmt numFmtId="165" formatCode="#,##0_ ;\-#,##0\ "/>
    <numFmt numFmtId="166" formatCode="_-* #,##0_-;\-* #,##0_-;_-* &quot;-&quot;??_-;_-@_-"/>
    <numFmt numFmtId="167" formatCode="_(* #,##0.00_);_(* \(#,##0.00\);_(* &quot;-&quot;??_);_(@_)"/>
    <numFmt numFmtId="168" formatCode="_(* #,##0_);_(* \(#,##0\);_(* &quot;-&quot;??_);_(@_)"/>
    <numFmt numFmtId="169" formatCode="&quot;$&quot;#,##0.00"/>
    <numFmt numFmtId="170" formatCode="&quot;$&quot;#,##0"/>
  </numFmts>
  <fonts count="2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color indexed="8"/>
      <name val="Calibri"/>
      <family val="2"/>
      <scheme val="minor"/>
    </font>
    <font>
      <b/>
      <sz val="8"/>
      <color indexed="9"/>
      <name val="Calibri"/>
      <family val="2"/>
    </font>
    <font>
      <b/>
      <sz val="8"/>
      <color indexed="8"/>
      <name val="Calibri"/>
      <family val="2"/>
    </font>
    <font>
      <sz val="11"/>
      <color indexed="8"/>
      <name val="Calibri"/>
      <family val="2"/>
      <scheme val="minor"/>
    </font>
    <font>
      <sz val="8"/>
      <name val="Calibri"/>
      <family val="2"/>
      <scheme val="minor"/>
    </font>
    <font>
      <sz val="8"/>
      <color rgb="FF000000"/>
      <name val="Calibri"/>
      <family val="2"/>
      <scheme val="minor"/>
    </font>
    <font>
      <b/>
      <sz val="9"/>
      <color indexed="8"/>
      <name val="Calibri"/>
      <family val="2"/>
    </font>
    <font>
      <sz val="8"/>
      <color indexed="8"/>
      <name val="Arial Narrow"/>
      <family val="2"/>
    </font>
    <font>
      <b/>
      <sz val="8"/>
      <color indexed="9"/>
      <name val="Arial Narrow"/>
      <family val="2"/>
    </font>
    <font>
      <sz val="8"/>
      <color theme="1"/>
      <name val="Calibri"/>
      <family val="2"/>
      <scheme val="minor"/>
    </font>
    <font>
      <b/>
      <sz val="8"/>
      <name val="Calibri"/>
      <family val="2"/>
      <scheme val="minor"/>
    </font>
    <font>
      <sz val="8"/>
      <color rgb="FFFF0000"/>
      <name val="Calibri"/>
      <family val="2"/>
      <scheme val="minor"/>
    </font>
    <font>
      <b/>
      <sz val="9"/>
      <color indexed="81"/>
      <name val="Tahoma"/>
      <family val="2"/>
    </font>
    <font>
      <sz val="9"/>
      <color indexed="81"/>
      <name val="Tahoma"/>
      <family val="2"/>
    </font>
    <font>
      <sz val="11"/>
      <color indexed="8"/>
      <name val="Arial"/>
      <family val="2"/>
    </font>
    <font>
      <b/>
      <sz val="11"/>
      <color indexed="9"/>
      <name val="Calibri"/>
      <family val="2"/>
    </font>
    <font>
      <b/>
      <sz val="11"/>
      <color indexed="8"/>
      <name val="Calibri"/>
      <family val="2"/>
    </font>
    <font>
      <sz val="10"/>
      <name val="Arial"/>
      <family val="2"/>
    </font>
    <font>
      <b/>
      <sz val="9"/>
      <color indexed="9"/>
      <name val="Calibri"/>
      <family val="2"/>
    </font>
    <font>
      <sz val="9"/>
      <color indexed="8"/>
      <name val="Calibri"/>
      <family val="2"/>
      <scheme val="minor"/>
    </font>
    <font>
      <sz val="8"/>
      <color theme="1"/>
      <name val="Arial Narrow"/>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medium">
        <color indexed="64"/>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8"/>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8"/>
      </left>
      <right style="medium">
        <color indexed="8"/>
      </right>
      <top style="medium">
        <color indexed="8"/>
      </top>
      <bottom style="medium">
        <color indexed="8"/>
      </bottom>
      <diagonal/>
    </border>
  </borders>
  <cellStyleXfs count="12">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0" borderId="2"/>
    <xf numFmtId="43" fontId="7" fillId="0" borderId="2" applyFont="0" applyFill="0" applyBorder="0" applyAlignment="0" applyProtection="0"/>
    <xf numFmtId="0" fontId="1" fillId="0" borderId="2"/>
    <xf numFmtId="0" fontId="1" fillId="0" borderId="2"/>
    <xf numFmtId="167" fontId="7" fillId="0" borderId="2" applyFont="0" applyFill="0" applyBorder="0" applyAlignment="0" applyProtection="0"/>
    <xf numFmtId="0" fontId="7" fillId="0" borderId="2"/>
    <xf numFmtId="0" fontId="7" fillId="0" borderId="2"/>
    <xf numFmtId="0" fontId="21" fillId="0" borderId="2"/>
    <xf numFmtId="0" fontId="7" fillId="0" borderId="2"/>
  </cellStyleXfs>
  <cellXfs count="340">
    <xf numFmtId="0" fontId="0" fillId="0" borderId="0" xfId="0"/>
    <xf numFmtId="0" fontId="2" fillId="2" borderId="1" xfId="0" applyFont="1" applyFill="1" applyBorder="1" applyAlignment="1">
      <alignment horizontal="center" vertical="center"/>
    </xf>
    <xf numFmtId="164" fontId="6" fillId="4" borderId="4" xfId="0" applyNumberFormat="1" applyFont="1" applyFill="1" applyBorder="1" applyAlignment="1">
      <alignment horizontal="center" vertical="center" wrapText="1"/>
    </xf>
    <xf numFmtId="0" fontId="4" fillId="4" borderId="3" xfId="0" applyFont="1" applyFill="1" applyBorder="1" applyAlignment="1" applyProtection="1">
      <alignment vertical="center" wrapText="1"/>
      <protection locked="0"/>
    </xf>
    <xf numFmtId="164" fontId="4" fillId="4" borderId="3" xfId="0" applyNumberFormat="1" applyFont="1" applyFill="1" applyBorder="1" applyAlignment="1" applyProtection="1">
      <alignment vertical="center" wrapText="1"/>
      <protection locked="0"/>
    </xf>
    <xf numFmtId="0" fontId="4"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wrapText="1"/>
    </xf>
    <xf numFmtId="0" fontId="5" fillId="2" borderId="1" xfId="0" applyFont="1" applyFill="1" applyBorder="1" applyAlignment="1">
      <alignment horizontal="center" vertical="center"/>
    </xf>
    <xf numFmtId="0" fontId="4" fillId="0" borderId="0" xfId="0" applyFont="1"/>
    <xf numFmtId="164" fontId="6" fillId="4" borderId="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4" fillId="4" borderId="5" xfId="0" applyFont="1" applyFill="1" applyBorder="1" applyAlignment="1" applyProtection="1">
      <alignmen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4" borderId="5" xfId="0" applyFill="1" applyBorder="1" applyAlignment="1" applyProtection="1">
      <alignment vertical="center" wrapText="1"/>
      <protection locked="0"/>
    </xf>
    <xf numFmtId="0" fontId="0" fillId="3" borderId="5" xfId="0" applyFill="1" applyBorder="1" applyAlignment="1">
      <alignment horizontal="center" vertical="center" wrapText="1"/>
    </xf>
    <xf numFmtId="0" fontId="0" fillId="0" borderId="5" xfId="0" applyBorder="1" applyAlignment="1">
      <alignment vertical="center" wrapText="1"/>
    </xf>
    <xf numFmtId="0" fontId="5" fillId="2" borderId="1" xfId="0" applyFont="1" applyFill="1" applyBorder="1" applyAlignment="1">
      <alignment horizontal="center" vertical="center" wrapText="1"/>
    </xf>
    <xf numFmtId="0" fontId="4" fillId="0" borderId="0" xfId="0" applyFont="1" applyAlignment="1">
      <alignment wrapText="1"/>
    </xf>
    <xf numFmtId="0" fontId="5" fillId="2" borderId="1"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10" xfId="0" applyFont="1" applyBorder="1" applyAlignment="1">
      <alignment wrapText="1"/>
    </xf>
    <xf numFmtId="0" fontId="5" fillId="2" borderId="11" xfId="0" applyFont="1" applyFill="1" applyBorder="1" applyAlignment="1">
      <alignment horizontal="center" vertical="center" wrapText="1"/>
    </xf>
    <xf numFmtId="0" fontId="4" fillId="4" borderId="5" xfId="3" applyFont="1" applyFill="1" applyBorder="1" applyAlignment="1" applyProtection="1">
      <alignment vertical="center" wrapText="1"/>
      <protection locked="0"/>
    </xf>
    <xf numFmtId="166" fontId="4" fillId="0" borderId="5" xfId="1" applyNumberFormat="1" applyFont="1" applyBorder="1" applyAlignment="1">
      <alignment vertical="center" wrapText="1"/>
    </xf>
    <xf numFmtId="0" fontId="4" fillId="6" borderId="5" xfId="3" applyFont="1" applyFill="1" applyBorder="1" applyAlignment="1" applyProtection="1">
      <alignment horizontal="center" vertical="center" wrapText="1"/>
      <protection locked="0"/>
    </xf>
    <xf numFmtId="2" fontId="4" fillId="6" borderId="5" xfId="3" applyNumberFormat="1" applyFont="1" applyFill="1" applyBorder="1" applyAlignment="1" applyProtection="1">
      <alignment horizontal="center" vertical="center" wrapText="1"/>
      <protection locked="0"/>
    </xf>
    <xf numFmtId="2" fontId="4" fillId="6" borderId="5" xfId="2" applyNumberFormat="1" applyFont="1" applyFill="1" applyBorder="1" applyAlignment="1" applyProtection="1">
      <alignment horizontal="center" vertical="center" wrapText="1"/>
      <protection locked="0"/>
    </xf>
    <xf numFmtId="0" fontId="4" fillId="4" borderId="12" xfId="3" applyFont="1" applyFill="1" applyBorder="1" applyAlignment="1" applyProtection="1">
      <alignment vertical="center" wrapText="1"/>
      <protection locked="0"/>
    </xf>
    <xf numFmtId="164" fontId="4" fillId="4" borderId="5" xfId="3" applyNumberFormat="1" applyFont="1" applyFill="1" applyBorder="1" applyAlignment="1" applyProtection="1">
      <alignment horizontal="center" vertical="center" wrapText="1"/>
      <protection locked="0"/>
    </xf>
    <xf numFmtId="165" fontId="4" fillId="6" borderId="5" xfId="4" applyNumberFormat="1" applyFont="1" applyFill="1" applyBorder="1" applyAlignment="1" applyProtection="1">
      <alignment vertical="center" wrapText="1"/>
      <protection locked="0"/>
    </xf>
    <xf numFmtId="0" fontId="5" fillId="2" borderId="13" xfId="0" applyFont="1" applyFill="1" applyBorder="1" applyAlignment="1">
      <alignment horizontal="center" vertical="center" wrapText="1"/>
    </xf>
    <xf numFmtId="0" fontId="4" fillId="0" borderId="14" xfId="0" applyFont="1" applyBorder="1" applyAlignment="1">
      <alignment vertical="center" wrapText="1"/>
    </xf>
    <xf numFmtId="0" fontId="4" fillId="4" borderId="14" xfId="0" applyFont="1" applyFill="1" applyBorder="1" applyAlignment="1" applyProtection="1">
      <alignment vertical="center" wrapText="1"/>
      <protection locked="0"/>
    </xf>
    <xf numFmtId="166" fontId="4" fillId="0" borderId="14" xfId="1" applyNumberFormat="1" applyFont="1" applyBorder="1" applyAlignment="1">
      <alignment vertical="center" wrapText="1"/>
    </xf>
    <xf numFmtId="0" fontId="4" fillId="4" borderId="14" xfId="0" applyFont="1" applyFill="1" applyBorder="1" applyAlignment="1" applyProtection="1">
      <alignment horizontal="center" vertical="center" wrapText="1"/>
      <protection locked="0"/>
    </xf>
    <xf numFmtId="164" fontId="4" fillId="4" borderId="14" xfId="0" applyNumberFormat="1" applyFont="1" applyFill="1" applyBorder="1" applyAlignment="1" applyProtection="1">
      <alignment horizontal="center" vertical="center" wrapText="1"/>
      <protection locked="0"/>
    </xf>
    <xf numFmtId="165" fontId="4" fillId="6" borderId="14" xfId="4" applyNumberFormat="1" applyFont="1" applyFill="1" applyBorder="1" applyAlignment="1" applyProtection="1">
      <alignment vertical="center" wrapText="1"/>
      <protection locked="0"/>
    </xf>
    <xf numFmtId="2" fontId="4" fillId="6" borderId="14" xfId="0" applyNumberFormat="1" applyFont="1" applyFill="1" applyBorder="1" applyAlignment="1" applyProtection="1">
      <alignment horizontal="center" vertical="center" wrapText="1"/>
      <protection locked="0"/>
    </xf>
    <xf numFmtId="2" fontId="4" fillId="6" borderId="14" xfId="2" applyNumberFormat="1" applyFont="1" applyFill="1" applyBorder="1" applyAlignment="1" applyProtection="1">
      <alignment horizontal="center" vertical="center" wrapText="1"/>
      <protection locked="0"/>
    </xf>
    <xf numFmtId="0" fontId="4" fillId="4" borderId="15" xfId="0" applyFont="1" applyFill="1" applyBorder="1" applyAlignment="1" applyProtection="1">
      <alignment vertical="center" wrapText="1"/>
      <protection locked="0"/>
    </xf>
    <xf numFmtId="0" fontId="5" fillId="2" borderId="16" xfId="0" applyFont="1" applyFill="1" applyBorder="1" applyAlignment="1">
      <alignment horizontal="center" vertical="center" wrapText="1"/>
    </xf>
    <xf numFmtId="0" fontId="4" fillId="0" borderId="17" xfId="0" applyFont="1" applyBorder="1" applyAlignment="1">
      <alignment vertical="center" wrapText="1"/>
    </xf>
    <xf numFmtId="0" fontId="4" fillId="4" borderId="17" xfId="0" applyFont="1" applyFill="1" applyBorder="1" applyAlignment="1" applyProtection="1">
      <alignment vertical="center" wrapText="1"/>
      <protection locked="0"/>
    </xf>
    <xf numFmtId="0" fontId="4" fillId="4" borderId="17" xfId="3" applyFont="1" applyFill="1" applyBorder="1" applyAlignment="1" applyProtection="1">
      <alignment vertical="center" wrapText="1"/>
      <protection locked="0"/>
    </xf>
    <xf numFmtId="166" fontId="4" fillId="0" borderId="17" xfId="1" applyNumberFormat="1" applyFont="1" applyBorder="1" applyAlignment="1">
      <alignment vertical="center" wrapText="1"/>
    </xf>
    <xf numFmtId="0" fontId="4" fillId="6" borderId="17" xfId="3" applyFont="1" applyFill="1" applyBorder="1" applyAlignment="1" applyProtection="1">
      <alignment horizontal="center" vertical="center" wrapText="1"/>
      <protection locked="0"/>
    </xf>
    <xf numFmtId="164" fontId="4" fillId="6" borderId="17" xfId="3" applyNumberFormat="1" applyFont="1" applyFill="1" applyBorder="1" applyAlignment="1" applyProtection="1">
      <alignment horizontal="center" vertical="center" wrapText="1"/>
      <protection locked="0"/>
    </xf>
    <xf numFmtId="2" fontId="4" fillId="6" borderId="17" xfId="3" applyNumberFormat="1" applyFont="1" applyFill="1" applyBorder="1" applyAlignment="1" applyProtection="1">
      <alignment horizontal="center" vertical="center" wrapText="1"/>
      <protection locked="0"/>
    </xf>
    <xf numFmtId="2" fontId="4" fillId="6" borderId="17" xfId="2" applyNumberFormat="1" applyFont="1" applyFill="1" applyBorder="1" applyAlignment="1" applyProtection="1">
      <alignment horizontal="center" vertical="center" wrapText="1"/>
      <protection locked="0"/>
    </xf>
    <xf numFmtId="0" fontId="4" fillId="4" borderId="18" xfId="3" applyFont="1" applyFill="1" applyBorder="1" applyAlignment="1" applyProtection="1">
      <alignment vertical="center" wrapText="1"/>
      <protection locked="0"/>
    </xf>
    <xf numFmtId="0" fontId="4" fillId="0" borderId="10" xfId="0" applyFont="1" applyBorder="1" applyAlignment="1">
      <alignmen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4" fillId="0" borderId="21" xfId="0" applyFont="1" applyBorder="1" applyAlignment="1">
      <alignment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2" fillId="2" borderId="1" xfId="0" applyFont="1" applyFill="1" applyBorder="1" applyAlignment="1">
      <alignment horizontal="center" vertical="center" wrapText="1"/>
    </xf>
    <xf numFmtId="0" fontId="0" fillId="0" borderId="0" xfId="0" applyAlignment="1">
      <alignment wrapText="1"/>
    </xf>
    <xf numFmtId="0" fontId="4" fillId="0" borderId="0" xfId="0" applyFont="1"/>
    <xf numFmtId="0" fontId="4" fillId="0" borderId="5" xfId="0" applyFont="1" applyBorder="1" applyAlignment="1">
      <alignment wrapText="1"/>
    </xf>
    <xf numFmtId="0" fontId="4" fillId="0" borderId="0" xfId="0" applyFont="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5" xfId="0" applyFont="1" applyBorder="1"/>
    <xf numFmtId="0" fontId="5" fillId="2" borderId="5" xfId="0" applyFont="1" applyFill="1" applyBorder="1" applyAlignment="1">
      <alignment horizontal="center" vertical="center" wrapText="1"/>
    </xf>
    <xf numFmtId="0" fontId="5" fillId="2" borderId="5" xfId="0" applyFont="1" applyFill="1" applyBorder="1" applyAlignment="1">
      <alignment vertical="center"/>
    </xf>
    <xf numFmtId="0" fontId="4" fillId="4" borderId="5" xfId="0" applyFont="1" applyFill="1" applyBorder="1" applyAlignment="1" applyProtection="1">
      <alignment vertical="center"/>
      <protection locked="0"/>
    </xf>
    <xf numFmtId="0" fontId="4" fillId="3" borderId="5" xfId="0" applyFont="1" applyFill="1" applyBorder="1" applyAlignment="1">
      <alignment vertical="center"/>
    </xf>
    <xf numFmtId="0" fontId="0" fillId="0" borderId="0" xfId="0" applyAlignment="1">
      <alignment horizontal="center" wrapText="1"/>
    </xf>
    <xf numFmtId="0" fontId="4" fillId="4" borderId="5" xfId="0" applyFont="1" applyFill="1" applyBorder="1" applyAlignment="1" applyProtection="1">
      <alignment horizontal="center" vertical="center" wrapText="1"/>
      <protection locked="0"/>
    </xf>
    <xf numFmtId="0" fontId="4" fillId="3" borderId="5" xfId="0" applyFont="1" applyFill="1" applyBorder="1" applyAlignment="1">
      <alignment vertical="center" wrapText="1"/>
    </xf>
    <xf numFmtId="166" fontId="4" fillId="4" borderId="5" xfId="1"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0" fillId="0" borderId="0" xfId="0" applyAlignment="1">
      <alignment wrapText="1"/>
    </xf>
    <xf numFmtId="0" fontId="4" fillId="4" borderId="5" xfId="0" applyFont="1" applyFill="1" applyBorder="1" applyAlignment="1" applyProtection="1">
      <alignment horizontal="left" vertical="center" wrapText="1"/>
      <protection locked="0"/>
    </xf>
    <xf numFmtId="2" fontId="4" fillId="4" borderId="5" xfId="0" applyNumberFormat="1"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9" fillId="0" borderId="5" xfId="0" applyFont="1" applyBorder="1" applyAlignment="1">
      <alignment horizontal="left" vertical="center" wrapText="1"/>
    </xf>
    <xf numFmtId="0" fontId="9"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xf>
    <xf numFmtId="164" fontId="10" fillId="4" borderId="4" xfId="0" applyNumberFormat="1" applyFont="1" applyFill="1" applyBorder="1" applyAlignment="1">
      <alignment horizontal="center" vertical="center"/>
    </xf>
    <xf numFmtId="43" fontId="4" fillId="4" borderId="5" xfId="1" applyFont="1" applyFill="1" applyBorder="1" applyAlignment="1" applyProtection="1">
      <alignment horizontal="left" vertical="center" wrapText="1"/>
      <protection locked="0"/>
    </xf>
    <xf numFmtId="166" fontId="4" fillId="4" borderId="5" xfId="1" applyNumberFormat="1" applyFont="1" applyFill="1" applyBorder="1" applyAlignment="1" applyProtection="1">
      <alignment horizontal="left" vertical="center" wrapText="1"/>
      <protection locked="0"/>
    </xf>
    <xf numFmtId="43" fontId="4" fillId="4" borderId="5" xfId="1" applyNumberFormat="1" applyFont="1" applyFill="1" applyBorder="1" applyAlignment="1" applyProtection="1">
      <alignment horizontal="left" vertical="center" wrapText="1"/>
      <protection locked="0"/>
    </xf>
    <xf numFmtId="0" fontId="11" fillId="0" borderId="5" xfId="0" applyFont="1" applyBorder="1" applyAlignment="1">
      <alignment wrapText="1"/>
    </xf>
    <xf numFmtId="0" fontId="12" fillId="2" borderId="5" xfId="0" applyFont="1" applyFill="1" applyBorder="1" applyAlignment="1">
      <alignment horizontal="center" vertical="center" wrapText="1"/>
    </xf>
    <xf numFmtId="0" fontId="11" fillId="0" borderId="0" xfId="0" applyFont="1" applyAlignment="1">
      <alignment wrapText="1"/>
    </xf>
    <xf numFmtId="2" fontId="4" fillId="4" borderId="5" xfId="0" applyNumberFormat="1" applyFont="1" applyFill="1" applyBorder="1" applyAlignment="1" applyProtection="1">
      <alignment horizontal="center" vertical="center" wrapText="1"/>
      <protection locked="0"/>
    </xf>
    <xf numFmtId="43" fontId="4" fillId="4" borderId="5" xfId="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4" fillId="0" borderId="0" xfId="0" applyFont="1" applyAlignment="1">
      <alignment wrapText="1"/>
    </xf>
    <xf numFmtId="0" fontId="5" fillId="2" borderId="5" xfId="0" applyFont="1" applyFill="1" applyBorder="1" applyAlignment="1">
      <alignment horizontal="center" vertical="center" wrapText="1"/>
    </xf>
    <xf numFmtId="0" fontId="4" fillId="0" borderId="5" xfId="0" applyFont="1" applyBorder="1" applyAlignment="1">
      <alignment wrapText="1"/>
    </xf>
    <xf numFmtId="9" fontId="8" fillId="0" borderId="5" xfId="2" applyFont="1" applyFill="1" applyBorder="1" applyAlignment="1">
      <alignment horizontal="left" vertical="center" wrapText="1"/>
    </xf>
    <xf numFmtId="9" fontId="8" fillId="0" borderId="5" xfId="2" applyFont="1" applyFill="1" applyBorder="1" applyAlignment="1" applyProtection="1">
      <alignment horizontal="left" vertical="center" wrapText="1"/>
      <protection locked="0"/>
    </xf>
    <xf numFmtId="9" fontId="8" fillId="0" borderId="5" xfId="0" applyNumberFormat="1" applyFont="1" applyFill="1" applyBorder="1" applyAlignment="1">
      <alignment horizontal="left" vertical="center" wrapText="1"/>
    </xf>
    <xf numFmtId="9" fontId="8"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pplyProtection="1">
      <alignment horizontal="left" vertical="center" wrapText="1"/>
      <protection locked="0"/>
    </xf>
    <xf numFmtId="0" fontId="13" fillId="0" borderId="5" xfId="0" applyFont="1" applyBorder="1" applyAlignment="1">
      <alignment horizontal="left" vertical="center" wrapText="1"/>
    </xf>
    <xf numFmtId="0" fontId="13" fillId="0" borderId="5" xfId="0" applyFont="1" applyFill="1" applyBorder="1" applyAlignment="1" applyProtection="1">
      <alignment horizontal="left" vertical="center" wrapText="1"/>
      <protection locked="0"/>
    </xf>
    <xf numFmtId="9" fontId="8" fillId="0" borderId="5" xfId="0" applyNumberFormat="1" applyFont="1" applyFill="1" applyBorder="1" applyAlignment="1" applyProtection="1">
      <alignment horizontal="left" vertical="center" wrapText="1"/>
      <protection locked="0"/>
    </xf>
    <xf numFmtId="10" fontId="8" fillId="0" borderId="5" xfId="0" applyNumberFormat="1"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xf>
    <xf numFmtId="2" fontId="8" fillId="0" borderId="5" xfId="0" applyNumberFormat="1" applyFont="1" applyFill="1" applyBorder="1" applyAlignment="1" applyProtection="1">
      <alignment horizontal="left" vertical="center" wrapText="1"/>
    </xf>
    <xf numFmtId="9" fontId="8" fillId="6" borderId="5" xfId="0" applyNumberFormat="1" applyFont="1" applyFill="1" applyBorder="1" applyAlignment="1">
      <alignment horizontal="left" vertical="center" wrapText="1"/>
    </xf>
    <xf numFmtId="9" fontId="13" fillId="0" borderId="5" xfId="2" applyFont="1" applyBorder="1" applyAlignment="1">
      <alignment horizontal="left" vertical="center" wrapText="1"/>
    </xf>
    <xf numFmtId="2" fontId="13" fillId="0" borderId="5" xfId="0" applyNumberFormat="1"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8" fillId="6" borderId="5" xfId="0" applyFont="1" applyFill="1" applyBorder="1" applyAlignment="1">
      <alignment horizontal="left" vertical="center" wrapText="1"/>
    </xf>
    <xf numFmtId="0" fontId="8" fillId="0" borderId="5" xfId="0" applyFont="1" applyFill="1" applyBorder="1" applyAlignment="1">
      <alignment horizontal="left" vertical="top" wrapText="1"/>
    </xf>
    <xf numFmtId="0" fontId="8" fillId="0" borderId="5" xfId="0" applyFont="1" applyBorder="1" applyAlignment="1">
      <alignment horizontal="left" vertical="center" wrapText="1"/>
    </xf>
    <xf numFmtId="0" fontId="8" fillId="7" borderId="5" xfId="0" applyFont="1" applyFill="1" applyBorder="1" applyAlignment="1">
      <alignment horizontal="left" vertical="center" wrapText="1"/>
    </xf>
    <xf numFmtId="0" fontId="13" fillId="0" borderId="5" xfId="5" applyFont="1" applyBorder="1" applyAlignment="1">
      <alignment horizontal="left" vertical="center" wrapText="1"/>
    </xf>
    <xf numFmtId="9" fontId="4" fillId="4" borderId="5" xfId="0" applyNumberFormat="1" applyFont="1" applyFill="1" applyBorder="1" applyAlignment="1" applyProtection="1">
      <alignment horizontal="left" vertical="center" wrapText="1"/>
      <protection locked="0"/>
    </xf>
    <xf numFmtId="0" fontId="8" fillId="0" borderId="5" xfId="5" applyFont="1" applyFill="1" applyBorder="1" applyAlignment="1">
      <alignment horizontal="left" vertical="center" wrapText="1"/>
    </xf>
    <xf numFmtId="9" fontId="8" fillId="4" borderId="5" xfId="0" applyNumberFormat="1" applyFont="1" applyFill="1" applyBorder="1" applyAlignment="1" applyProtection="1">
      <alignment horizontal="left" vertical="center" wrapText="1"/>
      <protection locked="0"/>
    </xf>
    <xf numFmtId="0" fontId="14" fillId="4" borderId="5" xfId="0" applyFont="1" applyFill="1" applyBorder="1" applyAlignment="1" applyProtection="1">
      <alignment horizontal="left" vertical="center" wrapText="1"/>
      <protection locked="0"/>
    </xf>
    <xf numFmtId="0" fontId="8" fillId="8" borderId="5" xfId="0" applyFont="1" applyFill="1" applyBorder="1" applyAlignment="1" applyProtection="1">
      <alignment horizontal="left" vertical="center" wrapText="1"/>
    </xf>
    <xf numFmtId="0" fontId="8" fillId="0" borderId="5" xfId="0" applyFont="1" applyBorder="1" applyAlignment="1" applyProtection="1">
      <alignment horizontal="left" vertical="center" wrapText="1"/>
    </xf>
    <xf numFmtId="0" fontId="15" fillId="4" borderId="5"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13" fillId="0" borderId="5" xfId="6" applyFont="1" applyBorder="1" applyAlignment="1">
      <alignment horizontal="left" vertical="center" wrapText="1"/>
    </xf>
    <xf numFmtId="0" fontId="2" fillId="2" borderId="1" xfId="0" applyFont="1" applyFill="1" applyBorder="1" applyAlignment="1">
      <alignment vertical="center" wrapText="1"/>
    </xf>
    <xf numFmtId="0" fontId="0" fillId="0" borderId="0" xfId="0" applyAlignment="1">
      <alignment vertical="center" wrapText="1"/>
    </xf>
    <xf numFmtId="9" fontId="8" fillId="7" borderId="5" xfId="0" applyNumberFormat="1" applyFont="1" applyFill="1" applyBorder="1" applyAlignment="1">
      <alignment horizontal="left" vertical="center" wrapText="1"/>
    </xf>
    <xf numFmtId="0" fontId="8" fillId="6" borderId="5" xfId="5" applyFont="1" applyFill="1" applyBorder="1" applyAlignment="1">
      <alignment horizontal="left" vertical="center" wrapText="1"/>
    </xf>
    <xf numFmtId="10" fontId="8" fillId="6" borderId="5" xfId="0" applyNumberFormat="1" applyFont="1" applyFill="1" applyBorder="1" applyAlignment="1">
      <alignment horizontal="left" vertical="center" wrapText="1"/>
    </xf>
    <xf numFmtId="0" fontId="7" fillId="0" borderId="2" xfId="3"/>
    <xf numFmtId="0" fontId="2" fillId="2" borderId="24" xfId="3" applyFont="1" applyFill="1" applyBorder="1" applyAlignment="1">
      <alignment horizontal="center" vertical="center"/>
    </xf>
    <xf numFmtId="164" fontId="3" fillId="4" borderId="25" xfId="3" applyNumberFormat="1" applyFont="1" applyFill="1" applyBorder="1" applyAlignment="1">
      <alignment horizontal="center" vertical="center"/>
    </xf>
    <xf numFmtId="0" fontId="7" fillId="0" borderId="2" xfId="3" applyAlignment="1">
      <alignment wrapText="1"/>
    </xf>
    <xf numFmtId="0" fontId="2" fillId="2" borderId="24" xfId="3" applyFont="1" applyFill="1" applyBorder="1" applyAlignment="1">
      <alignment horizontal="center" vertical="center" wrapText="1"/>
    </xf>
    <xf numFmtId="0" fontId="7" fillId="3" borderId="2" xfId="3" applyFill="1" applyBorder="1" applyAlignment="1">
      <alignment horizontal="center" vertical="center"/>
    </xf>
    <xf numFmtId="0" fontId="7" fillId="4" borderId="3" xfId="3" applyFill="1" applyBorder="1" applyAlignment="1" applyProtection="1">
      <alignment vertical="center"/>
      <protection locked="0"/>
    </xf>
    <xf numFmtId="0" fontId="3" fillId="5" borderId="3" xfId="3" applyFont="1" applyFill="1" applyBorder="1" applyAlignment="1">
      <alignment vertical="center"/>
    </xf>
    <xf numFmtId="166" fontId="0" fillId="4" borderId="3" xfId="4" applyNumberFormat="1" applyFont="1" applyFill="1" applyBorder="1" applyAlignment="1" applyProtection="1">
      <alignment vertical="center"/>
      <protection locked="0"/>
    </xf>
    <xf numFmtId="0" fontId="7" fillId="4" borderId="3" xfId="3" applyFill="1" applyBorder="1" applyAlignment="1" applyProtection="1">
      <alignment vertical="center" wrapText="1"/>
      <protection locked="0"/>
    </xf>
    <xf numFmtId="0" fontId="7" fillId="0" borderId="2" xfId="3" applyAlignment="1">
      <alignment vertical="center"/>
    </xf>
    <xf numFmtId="0" fontId="7" fillId="0" borderId="2" xfId="3" applyAlignment="1">
      <alignment vertical="center" wrapText="1"/>
    </xf>
    <xf numFmtId="0" fontId="7" fillId="3" borderId="2" xfId="3" applyFill="1" applyBorder="1" applyAlignment="1">
      <alignment horizontal="center" vertical="center" wrapText="1"/>
    </xf>
    <xf numFmtId="0" fontId="3" fillId="5" borderId="3" xfId="3" applyFont="1" applyFill="1" applyBorder="1" applyAlignment="1">
      <alignment vertical="center" wrapText="1"/>
    </xf>
    <xf numFmtId="164" fontId="3" fillId="4" borderId="25" xfId="3" applyNumberFormat="1" applyFont="1" applyFill="1" applyBorder="1" applyAlignment="1">
      <alignment horizontal="center" vertical="center" wrapText="1"/>
    </xf>
    <xf numFmtId="166" fontId="0" fillId="4" borderId="3" xfId="4" applyNumberFormat="1" applyFont="1" applyFill="1" applyBorder="1" applyAlignment="1" applyProtection="1">
      <alignment vertical="center" wrapText="1"/>
      <protection locked="0"/>
    </xf>
    <xf numFmtId="166" fontId="7" fillId="4" borderId="3" xfId="3" applyNumberFormat="1" applyFill="1" applyBorder="1" applyAlignment="1" applyProtection="1">
      <alignment vertical="center" wrapText="1"/>
      <protection locked="0"/>
    </xf>
    <xf numFmtId="0" fontId="18" fillId="0" borderId="2" xfId="3" applyFont="1" applyAlignment="1">
      <alignment wrapText="1"/>
    </xf>
    <xf numFmtId="0" fontId="7" fillId="0" borderId="2" xfId="3"/>
    <xf numFmtId="0" fontId="2" fillId="2" borderId="24" xfId="3" applyFont="1" applyFill="1" applyBorder="1" applyAlignment="1">
      <alignment horizontal="center" vertical="center"/>
    </xf>
    <xf numFmtId="0" fontId="7" fillId="0" borderId="2" xfId="3"/>
    <xf numFmtId="0" fontId="2" fillId="2" borderId="24" xfId="3" applyFont="1" applyFill="1" applyBorder="1" applyAlignment="1">
      <alignment horizontal="center" vertical="center" wrapText="1"/>
    </xf>
    <xf numFmtId="0" fontId="7" fillId="0" borderId="2" xfId="3" applyAlignment="1">
      <alignment wrapText="1"/>
    </xf>
    <xf numFmtId="0" fontId="19" fillId="2" borderId="24" xfId="3" applyFont="1" applyFill="1" applyBorder="1" applyAlignment="1">
      <alignment horizontal="center" vertical="center"/>
    </xf>
    <xf numFmtId="0" fontId="7" fillId="0" borderId="2" xfId="3" applyBorder="1"/>
    <xf numFmtId="164" fontId="20" fillId="4" borderId="25" xfId="3" applyNumberFormat="1" applyFont="1" applyFill="1" applyBorder="1" applyAlignment="1">
      <alignment horizontal="center" vertical="center"/>
    </xf>
    <xf numFmtId="0" fontId="19" fillId="2" borderId="26" xfId="3" applyFont="1" applyFill="1" applyBorder="1" applyAlignment="1">
      <alignment horizontal="center" vertical="center"/>
    </xf>
    <xf numFmtId="0" fontId="19" fillId="2" borderId="24" xfId="3" applyFont="1" applyFill="1" applyBorder="1" applyAlignment="1">
      <alignment horizontal="center" vertical="center" wrapText="1"/>
    </xf>
    <xf numFmtId="0" fontId="19" fillId="2" borderId="27" xfId="3" applyFont="1" applyFill="1" applyBorder="1" applyAlignment="1">
      <alignment horizontal="center" vertical="center" wrapText="1"/>
    </xf>
    <xf numFmtId="0" fontId="19" fillId="2" borderId="26" xfId="3" applyFont="1" applyFill="1" applyBorder="1" applyAlignment="1">
      <alignment horizontal="center" vertical="center" wrapText="1"/>
    </xf>
    <xf numFmtId="0" fontId="7" fillId="0" borderId="2" xfId="3" applyBorder="1" applyAlignment="1">
      <alignment wrapText="1"/>
    </xf>
    <xf numFmtId="0" fontId="19" fillId="2" borderId="27" xfId="3" applyFont="1" applyFill="1" applyBorder="1" applyAlignment="1">
      <alignment horizontal="center" vertical="center"/>
    </xf>
    <xf numFmtId="0" fontId="7" fillId="4" borderId="28" xfId="3" applyFill="1" applyBorder="1" applyAlignment="1" applyProtection="1">
      <alignment vertical="center"/>
      <protection locked="0"/>
    </xf>
    <xf numFmtId="0" fontId="7" fillId="4" borderId="29" xfId="3" applyFill="1" applyBorder="1" applyAlignment="1" applyProtection="1">
      <alignment vertical="center"/>
      <protection locked="0"/>
    </xf>
    <xf numFmtId="0" fontId="7" fillId="4" borderId="30" xfId="3" applyFill="1" applyBorder="1" applyAlignment="1" applyProtection="1">
      <alignment vertical="center"/>
      <protection locked="0"/>
    </xf>
    <xf numFmtId="0" fontId="7" fillId="4" borderId="9" xfId="3" applyFill="1" applyBorder="1" applyAlignment="1" applyProtection="1">
      <alignment vertical="center"/>
      <protection locked="0"/>
    </xf>
    <xf numFmtId="168" fontId="21" fillId="6" borderId="31" xfId="7" applyNumberFormat="1" applyFont="1" applyFill="1" applyBorder="1" applyAlignment="1">
      <alignment horizontal="center" vertical="center"/>
    </xf>
    <xf numFmtId="0" fontId="20" fillId="5" borderId="28" xfId="3" applyFont="1" applyFill="1" applyBorder="1" applyAlignment="1">
      <alignment vertical="center"/>
    </xf>
    <xf numFmtId="164" fontId="7" fillId="4" borderId="28" xfId="3" applyNumberFormat="1" applyFill="1" applyBorder="1" applyAlignment="1" applyProtection="1">
      <alignment vertical="center"/>
      <protection locked="0"/>
    </xf>
    <xf numFmtId="0" fontId="7" fillId="4" borderId="28" xfId="3" applyFill="1" applyBorder="1" applyAlignment="1" applyProtection="1">
      <alignment horizontal="left" vertical="top"/>
      <protection locked="0"/>
    </xf>
    <xf numFmtId="0" fontId="19" fillId="2" borderId="32" xfId="3" applyFont="1" applyFill="1" applyBorder="1" applyAlignment="1">
      <alignment horizontal="center" vertical="center"/>
    </xf>
    <xf numFmtId="0" fontId="7" fillId="4" borderId="2" xfId="3" applyFill="1" applyBorder="1" applyAlignment="1" applyProtection="1">
      <alignment vertical="center"/>
      <protection locked="0"/>
    </xf>
    <xf numFmtId="0" fontId="7" fillId="4" borderId="25" xfId="3" applyFill="1" applyBorder="1" applyAlignment="1" applyProtection="1">
      <alignment vertical="center"/>
      <protection locked="0"/>
    </xf>
    <xf numFmtId="0" fontId="7" fillId="4" borderId="33" xfId="3" applyFill="1" applyBorder="1" applyAlignment="1" applyProtection="1">
      <alignment vertical="center"/>
      <protection locked="0"/>
    </xf>
    <xf numFmtId="0" fontId="20" fillId="5" borderId="25" xfId="3" applyFont="1" applyFill="1" applyBorder="1" applyAlignment="1">
      <alignment vertical="center"/>
    </xf>
    <xf numFmtId="164" fontId="7" fillId="4" borderId="25" xfId="3" applyNumberFormat="1" applyFill="1" applyBorder="1" applyAlignment="1" applyProtection="1">
      <alignment vertical="center"/>
      <protection locked="0"/>
    </xf>
    <xf numFmtId="0" fontId="7" fillId="4" borderId="32" xfId="3" applyFill="1" applyBorder="1" applyAlignment="1" applyProtection="1">
      <alignment vertical="center"/>
      <protection locked="0"/>
    </xf>
    <xf numFmtId="0" fontId="19" fillId="2" borderId="34" xfId="3" applyFont="1" applyFill="1" applyBorder="1" applyAlignment="1">
      <alignment horizontal="center" vertical="center"/>
    </xf>
    <xf numFmtId="0" fontId="7" fillId="4" borderId="28" xfId="3" applyNumberFormat="1" applyFill="1" applyBorder="1" applyAlignment="1" applyProtection="1">
      <alignment horizontal="left" vertical="top"/>
      <protection locked="0"/>
    </xf>
    <xf numFmtId="168" fontId="21" fillId="6" borderId="25" xfId="7" applyNumberFormat="1" applyFont="1" applyFill="1" applyBorder="1" applyAlignment="1">
      <alignment horizontal="center" vertical="center"/>
    </xf>
    <xf numFmtId="0" fontId="7" fillId="4" borderId="25" xfId="3" applyFill="1" applyBorder="1" applyAlignment="1" applyProtection="1">
      <alignment vertical="center" wrapText="1"/>
      <protection locked="0"/>
    </xf>
    <xf numFmtId="49" fontId="7" fillId="0" borderId="2" xfId="3" applyNumberFormat="1" applyBorder="1" applyAlignment="1">
      <alignment wrapText="1"/>
    </xf>
    <xf numFmtId="0" fontId="7" fillId="4" borderId="28" xfId="3" applyFill="1" applyBorder="1" applyAlignment="1" applyProtection="1">
      <alignment horizontal="left" vertical="top" wrapText="1"/>
      <protection locked="0"/>
    </xf>
    <xf numFmtId="49" fontId="7" fillId="0" borderId="35" xfId="3" applyNumberFormat="1" applyBorder="1" applyAlignment="1">
      <alignment wrapText="1"/>
    </xf>
    <xf numFmtId="0" fontId="7" fillId="4" borderId="36" xfId="3" applyFill="1" applyBorder="1" applyAlignment="1" applyProtection="1">
      <alignment vertical="center"/>
      <protection locked="0"/>
    </xf>
    <xf numFmtId="0" fontId="20" fillId="5" borderId="30" xfId="3" applyFont="1" applyFill="1" applyBorder="1" applyAlignment="1">
      <alignment vertical="center"/>
    </xf>
    <xf numFmtId="164" fontId="7" fillId="4" borderId="30" xfId="3" applyNumberFormat="1" applyFill="1" applyBorder="1" applyAlignment="1" applyProtection="1">
      <alignment vertical="center"/>
      <protection locked="0"/>
    </xf>
    <xf numFmtId="168" fontId="21" fillId="6" borderId="30" xfId="7" applyNumberFormat="1" applyFont="1" applyFill="1" applyBorder="1" applyAlignment="1">
      <alignment horizontal="center" vertical="center"/>
    </xf>
    <xf numFmtId="0" fontId="19" fillId="2" borderId="37" xfId="3" applyFont="1" applyFill="1" applyBorder="1" applyAlignment="1">
      <alignment horizontal="center" vertical="center"/>
    </xf>
    <xf numFmtId="0" fontId="7" fillId="4" borderId="37" xfId="3" applyFill="1" applyBorder="1" applyAlignment="1" applyProtection="1">
      <alignment vertical="center"/>
      <protection locked="0"/>
    </xf>
    <xf numFmtId="0" fontId="19" fillId="2" borderId="38" xfId="3" applyFont="1" applyFill="1" applyBorder="1" applyAlignment="1">
      <alignment horizontal="center" vertical="center"/>
    </xf>
    <xf numFmtId="0" fontId="7" fillId="0" borderId="2" xfId="8"/>
    <xf numFmtId="0" fontId="2" fillId="2" borderId="24" xfId="8" applyFont="1" applyFill="1" applyBorder="1" applyAlignment="1">
      <alignment horizontal="center" vertical="center" wrapText="1"/>
    </xf>
    <xf numFmtId="0" fontId="2" fillId="2" borderId="24" xfId="8" applyFont="1" applyFill="1" applyBorder="1" applyAlignment="1">
      <alignment horizontal="center" vertical="center"/>
    </xf>
    <xf numFmtId="0" fontId="7" fillId="0" borderId="2" xfId="8" applyAlignment="1">
      <alignment horizontal="center"/>
    </xf>
    <xf numFmtId="164" fontId="3" fillId="4" borderId="25" xfId="8" applyNumberFormat="1" applyFont="1" applyFill="1" applyBorder="1" applyAlignment="1">
      <alignment horizontal="center" vertical="center"/>
    </xf>
    <xf numFmtId="0" fontId="7" fillId="0" borderId="2" xfId="8" applyAlignment="1">
      <alignment vertical="center"/>
    </xf>
    <xf numFmtId="0" fontId="12" fillId="2" borderId="39" xfId="8" applyFont="1" applyFill="1" applyBorder="1" applyAlignment="1">
      <alignment horizontal="center" vertical="center"/>
    </xf>
    <xf numFmtId="0" fontId="11" fillId="0" borderId="2" xfId="8" applyFont="1"/>
    <xf numFmtId="0" fontId="11" fillId="0" borderId="11" xfId="8" applyFont="1" applyBorder="1"/>
    <xf numFmtId="0" fontId="11" fillId="0" borderId="25" xfId="8" applyFont="1" applyBorder="1" applyAlignment="1">
      <alignment vertical="center"/>
    </xf>
    <xf numFmtId="0" fontId="12" fillId="2" borderId="25" xfId="8" applyFont="1" applyFill="1" applyBorder="1" applyAlignment="1">
      <alignment horizontal="center" vertical="center"/>
    </xf>
    <xf numFmtId="0" fontId="12" fillId="2" borderId="12" xfId="8" applyFont="1" applyFill="1" applyBorder="1" applyAlignment="1">
      <alignment horizontal="center" vertical="center"/>
    </xf>
    <xf numFmtId="0" fontId="12" fillId="2" borderId="25"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2" fillId="2" borderId="11" xfId="8" applyFont="1" applyFill="1" applyBorder="1" applyAlignment="1">
      <alignment horizontal="center" vertical="center"/>
    </xf>
    <xf numFmtId="0" fontId="11" fillId="4" borderId="25" xfId="8" applyFont="1" applyFill="1" applyBorder="1" applyAlignment="1" applyProtection="1">
      <alignment vertical="center"/>
      <protection locked="0"/>
    </xf>
    <xf numFmtId="0" fontId="11" fillId="7" borderId="25" xfId="8" applyFont="1" applyFill="1" applyBorder="1" applyAlignment="1" applyProtection="1">
      <alignment horizontal="justify" vertical="center" wrapText="1"/>
      <protection locked="0"/>
    </xf>
    <xf numFmtId="0" fontId="11" fillId="4" borderId="25" xfId="8" applyFont="1" applyFill="1" applyBorder="1" applyAlignment="1" applyProtection="1">
      <alignment horizontal="center" vertical="center"/>
      <protection locked="0"/>
    </xf>
    <xf numFmtId="0" fontId="11" fillId="4" borderId="12" xfId="8" applyFont="1" applyFill="1" applyBorder="1" applyAlignment="1" applyProtection="1">
      <alignment vertical="center" wrapText="1"/>
      <protection locked="0"/>
    </xf>
    <xf numFmtId="0" fontId="11" fillId="7" borderId="12" xfId="8" applyFont="1" applyFill="1" applyBorder="1" applyAlignment="1" applyProtection="1">
      <alignment horizontal="justify" vertical="center" wrapText="1"/>
      <protection locked="0"/>
    </xf>
    <xf numFmtId="0" fontId="11" fillId="4" borderId="12" xfId="8" applyFont="1" applyFill="1" applyBorder="1" applyAlignment="1" applyProtection="1">
      <alignment vertical="center"/>
      <protection locked="0"/>
    </xf>
    <xf numFmtId="0" fontId="12" fillId="2" borderId="13" xfId="8" applyFont="1" applyFill="1" applyBorder="1" applyAlignment="1">
      <alignment horizontal="center" vertical="center"/>
    </xf>
    <xf numFmtId="0" fontId="11" fillId="0" borderId="14" xfId="8" applyFont="1" applyBorder="1" applyAlignment="1">
      <alignment vertical="center"/>
    </xf>
    <xf numFmtId="0" fontId="11" fillId="4" borderId="14" xfId="8" applyFont="1" applyFill="1" applyBorder="1" applyAlignment="1" applyProtection="1">
      <alignment vertical="center"/>
      <protection locked="0"/>
    </xf>
    <xf numFmtId="0" fontId="11" fillId="7" borderId="14" xfId="8" applyFont="1" applyFill="1" applyBorder="1" applyAlignment="1" applyProtection="1">
      <alignment horizontal="justify" vertical="center" wrapText="1"/>
      <protection locked="0"/>
    </xf>
    <xf numFmtId="0" fontId="11" fillId="4" borderId="14" xfId="8" applyFont="1" applyFill="1" applyBorder="1" applyAlignment="1" applyProtection="1">
      <alignment horizontal="center" vertical="center"/>
      <protection locked="0"/>
    </xf>
    <xf numFmtId="0" fontId="11" fillId="7" borderId="15" xfId="8" applyFont="1" applyFill="1" applyBorder="1" applyAlignment="1" applyProtection="1">
      <alignment horizontal="justify" vertical="center" wrapText="1"/>
      <protection locked="0"/>
    </xf>
    <xf numFmtId="0" fontId="4" fillId="0" borderId="2" xfId="8" applyFont="1"/>
    <xf numFmtId="0" fontId="4" fillId="0" borderId="2" xfId="8" applyFont="1" applyAlignment="1">
      <alignment vertical="center"/>
    </xf>
    <xf numFmtId="0" fontId="4" fillId="0" borderId="2" xfId="8" applyFont="1" applyAlignment="1">
      <alignment horizontal="center"/>
    </xf>
    <xf numFmtId="0" fontId="22" fillId="2" borderId="24" xfId="3" applyFont="1" applyFill="1" applyBorder="1" applyAlignment="1">
      <alignment horizontal="distributed" vertical="justify" wrapText="1"/>
    </xf>
    <xf numFmtId="0" fontId="23" fillId="0" borderId="2" xfId="3" applyFont="1" applyAlignment="1">
      <alignment horizontal="distributed" vertical="justify" wrapText="1"/>
    </xf>
    <xf numFmtId="164" fontId="10" fillId="4" borderId="25" xfId="3" applyNumberFormat="1" applyFont="1" applyFill="1" applyBorder="1" applyAlignment="1">
      <alignment horizontal="distributed" vertical="justify" wrapText="1"/>
    </xf>
    <xf numFmtId="0" fontId="5" fillId="2" borderId="24" xfId="3" applyFont="1" applyFill="1" applyBorder="1" applyAlignment="1">
      <alignment horizontal="center" vertical="center" wrapText="1"/>
    </xf>
    <xf numFmtId="0" fontId="4" fillId="0" borderId="2" xfId="3" applyFont="1" applyAlignment="1">
      <alignment wrapText="1"/>
    </xf>
    <xf numFmtId="0" fontId="5" fillId="2" borderId="24" xfId="3" applyFont="1" applyFill="1" applyBorder="1" applyAlignment="1">
      <alignment horizontal="distributed" vertical="justify" wrapText="1"/>
    </xf>
    <xf numFmtId="0" fontId="4" fillId="0" borderId="2" xfId="3" applyFont="1" applyAlignment="1">
      <alignment horizontal="center" vertical="center" wrapText="1"/>
    </xf>
    <xf numFmtId="0" fontId="4" fillId="4" borderId="3" xfId="3" applyFont="1" applyFill="1" applyBorder="1" applyAlignment="1" applyProtection="1">
      <alignment horizontal="center" vertical="center" wrapText="1"/>
      <protection locked="0"/>
    </xf>
    <xf numFmtId="0" fontId="4" fillId="4" borderId="3" xfId="3" applyFont="1" applyFill="1" applyBorder="1" applyAlignment="1" applyProtection="1">
      <alignment horizontal="left" vertical="center" wrapText="1"/>
      <protection locked="0"/>
    </xf>
    <xf numFmtId="164" fontId="4" fillId="4" borderId="3" xfId="3" applyNumberFormat="1" applyFont="1" applyFill="1" applyBorder="1" applyAlignment="1" applyProtection="1">
      <alignment horizontal="center" vertical="center" wrapText="1"/>
      <protection locked="0"/>
    </xf>
    <xf numFmtId="0" fontId="4" fillId="0" borderId="2" xfId="3" applyFont="1"/>
    <xf numFmtId="0" fontId="4" fillId="0" borderId="2" xfId="3" applyFont="1" applyAlignment="1">
      <alignment horizontal="justify" vertical="justify"/>
    </xf>
    <xf numFmtId="0" fontId="4" fillId="0" borderId="36" xfId="3" applyFont="1" applyFill="1" applyBorder="1" applyAlignment="1">
      <alignment horizontal="justify" vertical="center"/>
    </xf>
    <xf numFmtId="0" fontId="4" fillId="4" borderId="30" xfId="3" applyFont="1" applyFill="1" applyBorder="1" applyAlignment="1" applyProtection="1">
      <alignment horizontal="right" vertical="justify"/>
      <protection locked="0"/>
    </xf>
    <xf numFmtId="0" fontId="4" fillId="4" borderId="30" xfId="3" applyFont="1" applyFill="1" applyBorder="1" applyAlignment="1" applyProtection="1">
      <alignment horizontal="justify" vertical="justify"/>
      <protection locked="0"/>
    </xf>
    <xf numFmtId="0" fontId="4" fillId="3" borderId="30" xfId="3" applyFont="1" applyFill="1" applyBorder="1" applyAlignment="1">
      <alignment horizontal="justify" vertical="center"/>
    </xf>
    <xf numFmtId="0" fontId="4" fillId="0" borderId="30" xfId="3" applyFont="1" applyBorder="1" applyAlignment="1">
      <alignment horizontal="justify" vertical="justify"/>
    </xf>
    <xf numFmtId="0" fontId="5" fillId="2" borderId="26" xfId="3" applyFont="1" applyFill="1" applyBorder="1" applyAlignment="1">
      <alignment horizontal="justify" vertical="justify"/>
    </xf>
    <xf numFmtId="0" fontId="5" fillId="2" borderId="24" xfId="3" applyFont="1" applyFill="1" applyBorder="1" applyAlignment="1">
      <alignment horizontal="center" vertical="center"/>
    </xf>
    <xf numFmtId="0" fontId="5" fillId="2" borderId="34" xfId="3" applyFont="1" applyFill="1" applyBorder="1" applyAlignment="1">
      <alignment horizontal="center" vertical="justify"/>
    </xf>
    <xf numFmtId="0" fontId="5" fillId="2" borderId="34" xfId="3" applyFont="1" applyFill="1" applyBorder="1" applyAlignment="1">
      <alignment horizontal="center" vertical="center"/>
    </xf>
    <xf numFmtId="0" fontId="5" fillId="2" borderId="24" xfId="3" applyFont="1" applyFill="1" applyBorder="1" applyAlignment="1">
      <alignment horizontal="center" vertical="justify"/>
    </xf>
    <xf numFmtId="0" fontId="4" fillId="0" borderId="2" xfId="3" applyFont="1" applyBorder="1"/>
    <xf numFmtId="0" fontId="21" fillId="7" borderId="42" xfId="3" applyFont="1" applyFill="1" applyBorder="1" applyAlignment="1" applyProtection="1">
      <alignment horizontal="justify" vertical="center" wrapText="1"/>
      <protection locked="0"/>
    </xf>
    <xf numFmtId="164" fontId="7" fillId="4" borderId="3" xfId="3" applyNumberFormat="1" applyFill="1" applyBorder="1" applyAlignment="1" applyProtection="1">
      <alignment horizontal="center" vertical="center" wrapText="1"/>
      <protection locked="0"/>
    </xf>
    <xf numFmtId="0" fontId="4" fillId="0" borderId="2" xfId="9" applyFont="1" applyAlignment="1">
      <alignment wrapText="1"/>
    </xf>
    <xf numFmtId="0" fontId="5" fillId="2" borderId="24" xfId="9" applyFont="1" applyFill="1" applyBorder="1" applyAlignment="1">
      <alignment horizontal="center" vertical="center" wrapText="1"/>
    </xf>
    <xf numFmtId="164" fontId="6" fillId="4" borderId="25" xfId="9" applyNumberFormat="1" applyFont="1" applyFill="1" applyBorder="1" applyAlignment="1">
      <alignment horizontal="center" vertical="center"/>
    </xf>
    <xf numFmtId="0" fontId="4" fillId="0" borderId="2" xfId="9" applyFont="1" applyBorder="1" applyAlignment="1">
      <alignment wrapText="1"/>
    </xf>
    <xf numFmtId="0" fontId="5" fillId="2" borderId="34" xfId="9" applyFont="1" applyFill="1" applyBorder="1" applyAlignment="1">
      <alignment horizontal="center" vertical="center" wrapText="1"/>
    </xf>
    <xf numFmtId="0" fontId="5" fillId="2" borderId="30" xfId="9" applyFont="1" applyFill="1" applyBorder="1" applyAlignment="1">
      <alignment horizontal="center" vertical="center" wrapText="1"/>
    </xf>
    <xf numFmtId="0" fontId="4" fillId="0" borderId="30" xfId="9" applyFont="1" applyBorder="1" applyAlignment="1">
      <alignment wrapText="1"/>
    </xf>
    <xf numFmtId="0" fontId="4" fillId="4" borderId="30" xfId="9" applyFont="1" applyFill="1" applyBorder="1" applyAlignment="1" applyProtection="1">
      <alignment vertical="center" wrapText="1"/>
      <protection locked="0"/>
    </xf>
    <xf numFmtId="0" fontId="24" fillId="0" borderId="30" xfId="9" applyFont="1" applyBorder="1" applyAlignment="1">
      <alignment vertical="center" wrapText="1"/>
    </xf>
    <xf numFmtId="0" fontId="24" fillId="0" borderId="30" xfId="9" quotePrefix="1" applyFont="1" applyBorder="1" applyAlignment="1">
      <alignment vertical="center" wrapText="1"/>
    </xf>
    <xf numFmtId="164" fontId="4" fillId="4" borderId="30" xfId="9" applyNumberFormat="1" applyFont="1" applyFill="1" applyBorder="1" applyAlignment="1" applyProtection="1">
      <alignment vertical="center" wrapText="1"/>
      <protection locked="0"/>
    </xf>
    <xf numFmtId="0" fontId="13" fillId="0" borderId="30" xfId="9" applyFont="1" applyBorder="1" applyAlignment="1">
      <alignment vertical="center" wrapText="1"/>
    </xf>
    <xf numFmtId="0" fontId="24" fillId="0" borderId="30" xfId="10" applyFont="1" applyBorder="1" applyAlignment="1">
      <alignment vertical="center" wrapText="1"/>
    </xf>
    <xf numFmtId="169" fontId="13" fillId="0" borderId="30" xfId="9" applyNumberFormat="1" applyFont="1" applyBorder="1" applyAlignment="1">
      <alignment horizontal="center" vertical="center" wrapText="1"/>
    </xf>
    <xf numFmtId="0" fontId="24" fillId="0" borderId="30" xfId="10" applyFont="1" applyBorder="1" applyAlignment="1">
      <alignment horizontal="left" vertical="center" wrapText="1"/>
    </xf>
    <xf numFmtId="164" fontId="24" fillId="0" borderId="30" xfId="10" applyNumberFormat="1" applyFont="1" applyBorder="1" applyAlignment="1">
      <alignment horizontal="right" vertical="center" wrapText="1"/>
    </xf>
    <xf numFmtId="0" fontId="13" fillId="0" borderId="30" xfId="9" applyFont="1" applyBorder="1" applyAlignment="1">
      <alignment horizontal="center" vertical="center" wrapText="1"/>
    </xf>
    <xf numFmtId="0" fontId="24" fillId="0" borderId="30" xfId="9" applyFont="1" applyBorder="1" applyAlignment="1">
      <alignment horizontal="center" vertical="center" wrapText="1"/>
    </xf>
    <xf numFmtId="9" fontId="13" fillId="0" borderId="30" xfId="9" applyNumberFormat="1" applyFont="1" applyBorder="1" applyAlignment="1">
      <alignment horizontal="center" vertical="center" wrapText="1"/>
    </xf>
    <xf numFmtId="170" fontId="13" fillId="0" borderId="30" xfId="9" applyNumberFormat="1" applyFont="1" applyBorder="1" applyAlignment="1">
      <alignment horizontal="center" vertical="center" wrapText="1"/>
    </xf>
    <xf numFmtId="0" fontId="24" fillId="0" borderId="30" xfId="9" quotePrefix="1" applyFont="1" applyBorder="1" applyAlignment="1">
      <alignment horizontal="left" vertical="center" wrapText="1"/>
    </xf>
    <xf numFmtId="169" fontId="13" fillId="0" borderId="30" xfId="9" applyNumberFormat="1" applyFont="1" applyBorder="1" applyAlignment="1">
      <alignment vertical="center" wrapText="1"/>
    </xf>
    <xf numFmtId="0" fontId="24" fillId="0" borderId="2" xfId="10" applyFont="1" applyBorder="1" applyAlignment="1">
      <alignment vertical="center" wrapText="1"/>
    </xf>
    <xf numFmtId="0" fontId="24" fillId="0" borderId="2" xfId="9" applyFont="1" applyBorder="1" applyAlignment="1">
      <alignment vertical="center" wrapText="1"/>
    </xf>
    <xf numFmtId="0" fontId="4" fillId="4" borderId="2" xfId="9" applyFont="1" applyFill="1" applyBorder="1" applyAlignment="1" applyProtection="1">
      <alignment vertical="center" wrapText="1"/>
      <protection locked="0"/>
    </xf>
    <xf numFmtId="164" fontId="4" fillId="4" borderId="2" xfId="9" applyNumberFormat="1" applyFont="1" applyFill="1" applyBorder="1" applyAlignment="1" applyProtection="1">
      <alignment vertical="center" wrapText="1"/>
      <protection locked="0"/>
    </xf>
    <xf numFmtId="0" fontId="7" fillId="0" borderId="2" xfId="11" applyAlignment="1">
      <alignment wrapText="1"/>
    </xf>
    <xf numFmtId="0" fontId="2" fillId="2" borderId="24" xfId="11" applyFont="1" applyFill="1" applyBorder="1" applyAlignment="1">
      <alignment horizontal="center" vertical="center" wrapText="1"/>
    </xf>
    <xf numFmtId="164" fontId="3" fillId="4" borderId="25" xfId="11" applyNumberFormat="1" applyFont="1" applyFill="1" applyBorder="1" applyAlignment="1">
      <alignment horizontal="center" vertical="center" wrapText="1"/>
    </xf>
    <xf numFmtId="0" fontId="2" fillId="2" borderId="30" xfId="11" applyFont="1" applyFill="1" applyBorder="1" applyAlignment="1">
      <alignment horizontal="center" vertical="center" wrapText="1"/>
    </xf>
    <xf numFmtId="0" fontId="7" fillId="0" borderId="30" xfId="11" applyBorder="1" applyAlignment="1">
      <alignment wrapText="1"/>
    </xf>
    <xf numFmtId="0" fontId="7" fillId="4" borderId="30" xfId="11" applyFill="1" applyBorder="1" applyAlignment="1" applyProtection="1">
      <alignment vertical="center" wrapText="1"/>
      <protection locked="0"/>
    </xf>
    <xf numFmtId="0" fontId="7" fillId="3" borderId="30" xfId="11" applyFill="1" applyBorder="1" applyAlignment="1">
      <alignment horizontal="center" vertical="center" wrapText="1"/>
    </xf>
    <xf numFmtId="0" fontId="7" fillId="4" borderId="30" xfId="11" applyFill="1" applyBorder="1" applyAlignment="1" applyProtection="1">
      <alignment horizontal="center" vertical="center" wrapText="1"/>
      <protection locked="0"/>
    </xf>
    <xf numFmtId="0" fontId="7" fillId="4" borderId="2" xfId="11" applyFill="1" applyBorder="1" applyAlignment="1" applyProtection="1">
      <alignment vertical="center" wrapText="1"/>
      <protection locked="0"/>
    </xf>
    <xf numFmtId="0" fontId="2" fillId="2" borderId="34" xfId="11" applyFont="1" applyFill="1" applyBorder="1" applyAlignment="1">
      <alignment horizontal="center" vertical="center" wrapText="1"/>
    </xf>
    <xf numFmtId="0" fontId="2" fillId="2" borderId="24" xfId="3" applyFont="1" applyFill="1" applyBorder="1" applyAlignment="1">
      <alignment horizontal="center" vertical="center"/>
    </xf>
    <xf numFmtId="0" fontId="7" fillId="0" borderId="2" xfId="3"/>
    <xf numFmtId="0" fontId="19" fillId="2" borderId="24" xfId="3"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5" fillId="2" borderId="5" xfId="0" applyFont="1" applyFill="1" applyBorder="1" applyAlignment="1">
      <alignment horizontal="center" vertical="center"/>
    </xf>
    <xf numFmtId="0" fontId="4" fillId="0" borderId="5" xfId="0" applyFont="1" applyBorder="1"/>
    <xf numFmtId="0" fontId="2" fillId="2" borderId="1" xfId="0" applyFont="1" applyFill="1" applyBorder="1" applyAlignment="1">
      <alignment horizontal="center" vertical="center" wrapText="1"/>
    </xf>
    <xf numFmtId="0" fontId="0" fillId="0" borderId="0" xfId="0" applyAlignment="1">
      <alignment wrapText="1"/>
    </xf>
    <xf numFmtId="0" fontId="5" fillId="2" borderId="5" xfId="0" applyFont="1" applyFill="1" applyBorder="1" applyAlignment="1">
      <alignment horizontal="center" vertical="center" wrapText="1"/>
    </xf>
    <xf numFmtId="0" fontId="4" fillId="0" borderId="5" xfId="0" applyFont="1" applyBorder="1" applyAlignment="1">
      <alignment wrapText="1"/>
    </xf>
    <xf numFmtId="0" fontId="5" fillId="2" borderId="1" xfId="0" applyFont="1" applyFill="1" applyBorder="1" applyAlignment="1">
      <alignment horizontal="center" vertical="center"/>
    </xf>
    <xf numFmtId="0" fontId="4" fillId="0" borderId="0" xfId="0" applyFont="1"/>
    <xf numFmtId="0" fontId="5" fillId="2" borderId="6" xfId="0" applyFont="1" applyFill="1" applyBorder="1" applyAlignment="1">
      <alignment horizontal="center" vertical="center" wrapText="1"/>
    </xf>
    <xf numFmtId="0" fontId="4" fillId="0" borderId="2" xfId="0" applyFont="1" applyBorder="1" applyAlignment="1">
      <alignment wrapText="1"/>
    </xf>
    <xf numFmtId="0" fontId="5" fillId="2" borderId="1" xfId="0" applyFont="1" applyFill="1" applyBorder="1" applyAlignment="1">
      <alignment horizontal="center" vertical="center" wrapText="1"/>
    </xf>
    <xf numFmtId="0" fontId="4" fillId="0" borderId="0" xfId="0" applyFont="1" applyAlignment="1">
      <alignment wrapText="1"/>
    </xf>
    <xf numFmtId="0" fontId="2" fillId="2" borderId="24" xfId="8" applyFont="1" applyFill="1" applyBorder="1" applyAlignment="1">
      <alignment horizontal="center" vertical="center"/>
    </xf>
    <xf numFmtId="0" fontId="7" fillId="0" borderId="2" xfId="8" applyAlignment="1"/>
    <xf numFmtId="0" fontId="2" fillId="2" borderId="6" xfId="8" applyFont="1" applyFill="1" applyBorder="1" applyAlignment="1">
      <alignment horizontal="center" vertical="center" wrapText="1"/>
    </xf>
    <xf numFmtId="0" fontId="7" fillId="0" borderId="2" xfId="8" applyBorder="1" applyAlignment="1">
      <alignment wrapText="1"/>
    </xf>
    <xf numFmtId="0" fontId="12" fillId="2" borderId="40" xfId="8" applyFont="1" applyFill="1" applyBorder="1" applyAlignment="1">
      <alignment horizontal="center" vertical="center"/>
    </xf>
    <xf numFmtId="0" fontId="11" fillId="0" borderId="40" xfId="8" applyFont="1" applyBorder="1" applyAlignment="1"/>
    <xf numFmtId="0" fontId="11" fillId="0" borderId="41" xfId="8" applyFont="1" applyBorder="1" applyAlignment="1"/>
    <xf numFmtId="0" fontId="22" fillId="2" borderId="24" xfId="3" applyFont="1" applyFill="1" applyBorder="1" applyAlignment="1">
      <alignment horizontal="distributed" vertical="justify" wrapText="1"/>
    </xf>
    <xf numFmtId="0" fontId="23" fillId="0" borderId="2" xfId="3" applyFont="1" applyAlignment="1">
      <alignment horizontal="distributed" vertical="justify" wrapText="1"/>
    </xf>
    <xf numFmtId="0" fontId="5" fillId="2" borderId="24" xfId="3" applyFont="1" applyFill="1" applyBorder="1" applyAlignment="1">
      <alignment horizontal="center" vertical="center" wrapText="1"/>
    </xf>
    <xf numFmtId="0" fontId="4" fillId="0" borderId="2" xfId="3" applyFont="1" applyAlignment="1">
      <alignment wrapText="1"/>
    </xf>
    <xf numFmtId="0" fontId="7" fillId="0" borderId="2" xfId="3" applyAlignment="1"/>
    <xf numFmtId="0" fontId="5" fillId="2" borderId="24" xfId="3" applyFont="1" applyFill="1" applyBorder="1" applyAlignment="1">
      <alignment horizontal="center" vertical="center"/>
    </xf>
    <xf numFmtId="0" fontId="4" fillId="0" borderId="2" xfId="3" applyFont="1" applyAlignment="1"/>
    <xf numFmtId="0" fontId="5" fillId="2" borderId="24" xfId="9" applyFont="1" applyFill="1" applyBorder="1" applyAlignment="1">
      <alignment horizontal="center" vertical="center" wrapText="1"/>
    </xf>
    <xf numFmtId="0" fontId="4" fillId="0" borderId="2" xfId="9" applyFont="1" applyAlignment="1">
      <alignment wrapText="1"/>
    </xf>
    <xf numFmtId="0" fontId="5" fillId="2" borderId="7" xfId="0" applyFont="1" applyFill="1" applyBorder="1" applyAlignment="1">
      <alignment horizontal="center" vertical="center" wrapText="1"/>
    </xf>
    <xf numFmtId="0" fontId="4" fillId="0" borderId="8" xfId="0" applyFont="1" applyBorder="1" applyAlignment="1">
      <alignment wrapText="1"/>
    </xf>
    <xf numFmtId="0" fontId="4" fillId="0" borderId="9" xfId="0" applyFont="1" applyBorder="1" applyAlignment="1">
      <alignment wrapText="1"/>
    </xf>
    <xf numFmtId="0" fontId="2" fillId="2" borderId="24" xfId="3" applyFont="1" applyFill="1" applyBorder="1" applyAlignment="1">
      <alignment horizontal="center" vertical="center" wrapText="1"/>
    </xf>
    <xf numFmtId="0" fontId="7" fillId="0" borderId="2" xfId="3" applyAlignment="1">
      <alignment vertical="center" wrapText="1"/>
    </xf>
    <xf numFmtId="0" fontId="7" fillId="0" borderId="2" xfId="3" applyAlignment="1">
      <alignment vertical="center"/>
    </xf>
    <xf numFmtId="0" fontId="2" fillId="2" borderId="5" xfId="0" applyFont="1" applyFill="1" applyBorder="1" applyAlignment="1">
      <alignment horizontal="center" vertical="center" wrapText="1"/>
    </xf>
    <xf numFmtId="0" fontId="0" fillId="0" borderId="5" xfId="0" applyBorder="1" applyAlignment="1">
      <alignment vertical="center" wrapText="1"/>
    </xf>
    <xf numFmtId="0" fontId="7" fillId="0" borderId="2" xfId="3" applyAlignment="1">
      <alignment wrapText="1"/>
    </xf>
    <xf numFmtId="0" fontId="2" fillId="2" borderId="24" xfId="11" applyFont="1" applyFill="1" applyBorder="1" applyAlignment="1">
      <alignment horizontal="center" vertical="center" wrapText="1"/>
    </xf>
    <xf numFmtId="0" fontId="7" fillId="0" borderId="2" xfId="11" applyAlignment="1">
      <alignment wrapText="1"/>
    </xf>
    <xf numFmtId="0" fontId="2" fillId="2" borderId="30" xfId="11" applyFont="1" applyFill="1" applyBorder="1" applyAlignment="1">
      <alignment horizontal="center" vertical="center" wrapText="1"/>
    </xf>
    <xf numFmtId="0" fontId="7" fillId="0" borderId="30" xfId="11" applyBorder="1" applyAlignment="1">
      <alignment wrapText="1"/>
    </xf>
    <xf numFmtId="0" fontId="2" fillId="2" borderId="34" xfId="11" applyFont="1" applyFill="1" applyBorder="1" applyAlignment="1">
      <alignment horizontal="center" vertical="center" wrapText="1"/>
    </xf>
    <xf numFmtId="0" fontId="7" fillId="0" borderId="2" xfId="11" applyBorder="1" applyAlignment="1">
      <alignment wrapText="1"/>
    </xf>
  </cellXfs>
  <cellStyles count="12">
    <cellStyle name="Millares" xfId="1" builtinId="3"/>
    <cellStyle name="Millares 2" xfId="4"/>
    <cellStyle name="Millares 3" xfId="7"/>
    <cellStyle name="Normal" xfId="0" builtinId="0"/>
    <cellStyle name="Normal 2" xfId="3"/>
    <cellStyle name="Normal 2 2" xfId="10"/>
    <cellStyle name="Normal 3" xfId="8"/>
    <cellStyle name="Normal 4" xfId="9"/>
    <cellStyle name="Normal 5" xfId="11"/>
    <cellStyle name="Normal 6" xfId="6"/>
    <cellStyle name="Normal 7" xfId="5"/>
    <cellStyle name="Porcentaje" xfId="2" builtinId="5"/>
  </cellStyles>
  <dxfs count="9">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95359</xdr:colOff>
      <xdr:row>1</xdr:row>
      <xdr:rowOff>381043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408003</xdr:colOff>
      <xdr:row>2</xdr:row>
      <xdr:rowOff>137315</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605227</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5227"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258644</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381043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33661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11249</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255923</xdr:colOff>
      <xdr:row>1</xdr:row>
      <xdr:rowOff>381043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8348"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152509</xdr:colOff>
      <xdr:row>5</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7621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1004"/>
  <sheetViews>
    <sheetView tabSelected="1" workbookViewId="0">
      <selection activeCell="D16" sqref="D16"/>
    </sheetView>
  </sheetViews>
  <sheetFormatPr baseColWidth="10" defaultColWidth="9.140625" defaultRowHeight="15" x14ac:dyDescent="0.25"/>
  <cols>
    <col min="1" max="1" width="9.140625" style="140"/>
    <col min="2" max="2" width="10" style="140" customWidth="1"/>
    <col min="3" max="3" width="23.28515625" style="140" customWidth="1"/>
    <col min="4" max="4" width="15.28515625" style="140" customWidth="1"/>
    <col min="5" max="5" width="15.140625" style="140" customWidth="1"/>
    <col min="6" max="6" width="18.42578125" style="140" customWidth="1"/>
    <col min="7" max="7" width="14.42578125" style="140" customWidth="1"/>
    <col min="8" max="8" width="13.42578125" style="140" customWidth="1"/>
    <col min="9" max="9" width="15.42578125" style="140" customWidth="1"/>
    <col min="10" max="10" width="17.5703125" style="140" customWidth="1"/>
    <col min="11" max="11" width="16.28515625" style="140" customWidth="1"/>
    <col min="12" max="12" width="16" style="140" customWidth="1"/>
    <col min="13" max="13" width="15.5703125" style="140" customWidth="1"/>
    <col min="14" max="14" width="13.85546875" style="140" customWidth="1"/>
    <col min="15" max="15" width="27.85546875" style="140" customWidth="1"/>
    <col min="16" max="16384" width="9.140625" style="140"/>
  </cols>
  <sheetData>
    <row r="1" spans="1:15" x14ac:dyDescent="0.25">
      <c r="B1" s="141" t="s">
        <v>0</v>
      </c>
      <c r="C1" s="141">
        <v>51</v>
      </c>
      <c r="D1" s="292" t="s">
        <v>1</v>
      </c>
      <c r="E1" s="293"/>
      <c r="F1" s="293"/>
      <c r="G1" s="293"/>
    </row>
    <row r="2" spans="1:15" x14ac:dyDescent="0.25">
      <c r="B2" s="141" t="s">
        <v>2</v>
      </c>
      <c r="C2" s="141">
        <v>50</v>
      </c>
      <c r="D2" s="292" t="s">
        <v>3</v>
      </c>
      <c r="E2" s="293"/>
      <c r="F2" s="293"/>
      <c r="G2" s="293"/>
    </row>
    <row r="3" spans="1:15" x14ac:dyDescent="0.25">
      <c r="B3" s="141" t="s">
        <v>4</v>
      </c>
      <c r="C3" s="141">
        <v>1</v>
      </c>
    </row>
    <row r="4" spans="1:15" x14ac:dyDescent="0.25">
      <c r="B4" s="141" t="s">
        <v>5</v>
      </c>
      <c r="C4" s="141">
        <v>231</v>
      </c>
    </row>
    <row r="5" spans="1:15" x14ac:dyDescent="0.25">
      <c r="B5" s="141" t="s">
        <v>6</v>
      </c>
      <c r="C5" s="142">
        <v>42369</v>
      </c>
    </row>
    <row r="6" spans="1:15" x14ac:dyDescent="0.25">
      <c r="B6" s="141" t="s">
        <v>7</v>
      </c>
      <c r="C6" s="141">
        <v>12</v>
      </c>
      <c r="D6" s="141" t="s">
        <v>8</v>
      </c>
    </row>
    <row r="8" spans="1:15" x14ac:dyDescent="0.25">
      <c r="A8" s="141" t="s">
        <v>9</v>
      </c>
      <c r="B8" s="292" t="s">
        <v>10</v>
      </c>
      <c r="C8" s="293"/>
      <c r="D8" s="293"/>
      <c r="E8" s="293"/>
      <c r="F8" s="293"/>
      <c r="G8" s="293"/>
      <c r="H8" s="293"/>
      <c r="I8" s="293"/>
      <c r="J8" s="293"/>
      <c r="K8" s="293"/>
      <c r="L8" s="293"/>
      <c r="M8" s="293"/>
      <c r="N8" s="293"/>
      <c r="O8" s="293"/>
    </row>
    <row r="9" spans="1:15" x14ac:dyDescent="0.25">
      <c r="C9" s="141">
        <v>2</v>
      </c>
      <c r="D9" s="141">
        <v>3</v>
      </c>
      <c r="E9" s="141">
        <v>4</v>
      </c>
      <c r="F9" s="141">
        <v>7</v>
      </c>
      <c r="G9" s="141">
        <v>8</v>
      </c>
      <c r="H9" s="141">
        <v>12</v>
      </c>
      <c r="I9" s="141">
        <v>16</v>
      </c>
      <c r="J9" s="141">
        <v>20</v>
      </c>
      <c r="K9" s="141">
        <v>24</v>
      </c>
      <c r="L9" s="141">
        <v>28</v>
      </c>
      <c r="M9" s="141">
        <v>32</v>
      </c>
      <c r="N9" s="141">
        <v>36</v>
      </c>
      <c r="O9" s="141">
        <v>40</v>
      </c>
    </row>
    <row r="10" spans="1:15" s="143" customFormat="1" ht="102.75" customHeight="1" thickBot="1" x14ac:dyDescent="0.3">
      <c r="C10" s="144" t="s">
        <v>11</v>
      </c>
      <c r="D10" s="144" t="s">
        <v>12</v>
      </c>
      <c r="E10" s="144" t="s">
        <v>13</v>
      </c>
      <c r="F10" s="144" t="s">
        <v>14</v>
      </c>
      <c r="G10" s="144" t="s">
        <v>15</v>
      </c>
      <c r="H10" s="144" t="s">
        <v>16</v>
      </c>
      <c r="I10" s="144" t="s">
        <v>17</v>
      </c>
      <c r="J10" s="144" t="s">
        <v>18</v>
      </c>
      <c r="K10" s="144" t="s">
        <v>19</v>
      </c>
      <c r="L10" s="144" t="s">
        <v>20</v>
      </c>
      <c r="M10" s="144" t="s">
        <v>21</v>
      </c>
      <c r="N10" s="144" t="s">
        <v>22</v>
      </c>
      <c r="O10" s="144" t="s">
        <v>23</v>
      </c>
    </row>
    <row r="11" spans="1:15" ht="15.75" thickBot="1" x14ac:dyDescent="0.3">
      <c r="A11" s="141">
        <v>10</v>
      </c>
      <c r="B11" s="140" t="s">
        <v>24</v>
      </c>
      <c r="C11" s="145" t="s">
        <v>25</v>
      </c>
      <c r="D11" s="146" t="s">
        <v>54</v>
      </c>
      <c r="E11" s="146" t="s">
        <v>24</v>
      </c>
      <c r="F11" s="147"/>
      <c r="G11" s="147"/>
      <c r="H11" s="147"/>
      <c r="I11" s="147"/>
      <c r="J11" s="147"/>
      <c r="K11" s="147"/>
      <c r="L11" s="147"/>
      <c r="M11" s="147"/>
      <c r="N11" s="147"/>
      <c r="O11" s="146" t="s">
        <v>24</v>
      </c>
    </row>
    <row r="12" spans="1:15" ht="15.75" thickBot="1" x14ac:dyDescent="0.3">
      <c r="A12" s="141">
        <v>20</v>
      </c>
      <c r="B12" s="140" t="s">
        <v>24</v>
      </c>
      <c r="C12" s="145" t="s">
        <v>26</v>
      </c>
      <c r="D12" s="145" t="s">
        <v>24</v>
      </c>
      <c r="E12" s="145" t="s">
        <v>24</v>
      </c>
      <c r="F12" s="147"/>
      <c r="G12" s="147"/>
      <c r="H12" s="147"/>
      <c r="I12" s="147"/>
      <c r="J12" s="147"/>
      <c r="K12" s="147"/>
      <c r="L12" s="147"/>
      <c r="M12" s="147"/>
      <c r="N12" s="147"/>
      <c r="O12" s="146" t="s">
        <v>24</v>
      </c>
    </row>
    <row r="13" spans="1:15" ht="15.75" thickBot="1" x14ac:dyDescent="0.3">
      <c r="A13" s="141">
        <v>30</v>
      </c>
      <c r="B13" s="140" t="s">
        <v>24</v>
      </c>
      <c r="C13" s="145" t="s">
        <v>27</v>
      </c>
      <c r="D13" s="145" t="s">
        <v>24</v>
      </c>
      <c r="E13" s="145" t="s">
        <v>24</v>
      </c>
      <c r="F13" s="146">
        <v>0</v>
      </c>
      <c r="G13" s="146">
        <v>0</v>
      </c>
      <c r="H13" s="147"/>
      <c r="I13" s="146">
        <v>0</v>
      </c>
      <c r="J13" s="147"/>
      <c r="K13" s="146">
        <v>0</v>
      </c>
      <c r="L13" s="146">
        <v>0</v>
      </c>
      <c r="M13" s="147"/>
      <c r="N13" s="147"/>
      <c r="O13" s="146" t="s">
        <v>24</v>
      </c>
    </row>
    <row r="14" spans="1:15" ht="15.75" thickBot="1" x14ac:dyDescent="0.3">
      <c r="A14" s="141">
        <v>40</v>
      </c>
      <c r="B14" s="140" t="s">
        <v>24</v>
      </c>
      <c r="C14" s="145" t="s">
        <v>28</v>
      </c>
      <c r="D14" s="145" t="s">
        <v>24</v>
      </c>
      <c r="E14" s="145" t="s">
        <v>24</v>
      </c>
      <c r="F14" s="146">
        <v>0</v>
      </c>
      <c r="G14" s="146">
        <v>0</v>
      </c>
      <c r="H14" s="147"/>
      <c r="I14" s="146">
        <v>0</v>
      </c>
      <c r="J14" s="147"/>
      <c r="K14" s="146">
        <v>0</v>
      </c>
      <c r="L14" s="146">
        <v>0</v>
      </c>
      <c r="M14" s="147"/>
      <c r="N14" s="147"/>
      <c r="O14" s="146" t="s">
        <v>24</v>
      </c>
    </row>
    <row r="15" spans="1:15" ht="15.75" thickBot="1" x14ac:dyDescent="0.3">
      <c r="A15" s="141">
        <v>50</v>
      </c>
      <c r="B15" s="140" t="s">
        <v>24</v>
      </c>
      <c r="C15" s="145" t="s">
        <v>29</v>
      </c>
      <c r="D15" s="145" t="s">
        <v>24</v>
      </c>
      <c r="E15" s="145" t="s">
        <v>24</v>
      </c>
      <c r="F15" s="147"/>
      <c r="G15" s="147"/>
      <c r="H15" s="147"/>
      <c r="I15" s="147"/>
      <c r="J15" s="147"/>
      <c r="K15" s="147"/>
      <c r="L15" s="147"/>
      <c r="M15" s="147"/>
      <c r="N15" s="147"/>
      <c r="O15" s="146" t="s">
        <v>24</v>
      </c>
    </row>
    <row r="16" spans="1:15" ht="15.75" thickBot="1" x14ac:dyDescent="0.3">
      <c r="A16" s="141">
        <v>60</v>
      </c>
      <c r="B16" s="140" t="s">
        <v>24</v>
      </c>
      <c r="C16" s="145" t="s">
        <v>30</v>
      </c>
      <c r="D16" s="145" t="s">
        <v>24</v>
      </c>
      <c r="E16" s="145" t="s">
        <v>24</v>
      </c>
      <c r="F16" s="146">
        <v>0</v>
      </c>
      <c r="G16" s="146">
        <v>0</v>
      </c>
      <c r="H16" s="147"/>
      <c r="I16" s="146">
        <v>0</v>
      </c>
      <c r="J16" s="147"/>
      <c r="K16" s="146">
        <v>0</v>
      </c>
      <c r="L16" s="146">
        <v>0</v>
      </c>
      <c r="M16" s="147"/>
      <c r="N16" s="147"/>
      <c r="O16" s="146" t="s">
        <v>24</v>
      </c>
    </row>
    <row r="17" spans="1:15" ht="15.75" thickBot="1" x14ac:dyDescent="0.3">
      <c r="A17" s="141">
        <v>70</v>
      </c>
      <c r="B17" s="140" t="s">
        <v>24</v>
      </c>
      <c r="C17" s="145" t="s">
        <v>31</v>
      </c>
      <c r="D17" s="145" t="s">
        <v>24</v>
      </c>
      <c r="E17" s="145" t="s">
        <v>24</v>
      </c>
      <c r="F17" s="146">
        <v>0</v>
      </c>
      <c r="G17" s="146">
        <v>0</v>
      </c>
      <c r="H17" s="147"/>
      <c r="I17" s="146">
        <v>0</v>
      </c>
      <c r="J17" s="147"/>
      <c r="K17" s="146">
        <v>0</v>
      </c>
      <c r="L17" s="146">
        <v>0</v>
      </c>
      <c r="M17" s="147"/>
      <c r="N17" s="147"/>
      <c r="O17" s="146" t="s">
        <v>24</v>
      </c>
    </row>
    <row r="18" spans="1:15" ht="15.75" thickBot="1" x14ac:dyDescent="0.3">
      <c r="A18" s="141">
        <v>80</v>
      </c>
      <c r="B18" s="140" t="s">
        <v>24</v>
      </c>
      <c r="C18" s="145" t="s">
        <v>32</v>
      </c>
      <c r="D18" s="145" t="s">
        <v>24</v>
      </c>
      <c r="E18" s="145" t="s">
        <v>24</v>
      </c>
      <c r="F18" s="146">
        <v>0</v>
      </c>
      <c r="G18" s="146">
        <v>0</v>
      </c>
      <c r="H18" s="147"/>
      <c r="I18" s="146">
        <v>0</v>
      </c>
      <c r="J18" s="147"/>
      <c r="K18" s="146">
        <v>0</v>
      </c>
      <c r="L18" s="146">
        <v>0</v>
      </c>
      <c r="M18" s="147"/>
      <c r="N18" s="147"/>
      <c r="O18" s="146" t="s">
        <v>24</v>
      </c>
    </row>
    <row r="19" spans="1:15" ht="15.75" thickBot="1" x14ac:dyDescent="0.3">
      <c r="A19" s="141">
        <v>90</v>
      </c>
      <c r="B19" s="140" t="s">
        <v>24</v>
      </c>
      <c r="C19" s="145" t="s">
        <v>33</v>
      </c>
      <c r="D19" s="145" t="s">
        <v>24</v>
      </c>
      <c r="E19" s="145" t="s">
        <v>24</v>
      </c>
      <c r="F19" s="146">
        <v>0</v>
      </c>
      <c r="G19" s="146">
        <v>0</v>
      </c>
      <c r="H19" s="147"/>
      <c r="I19" s="146">
        <v>0</v>
      </c>
      <c r="J19" s="147"/>
      <c r="K19" s="146">
        <v>0</v>
      </c>
      <c r="L19" s="146">
        <v>0</v>
      </c>
      <c r="M19" s="147"/>
      <c r="N19" s="147"/>
      <c r="O19" s="146" t="s">
        <v>24</v>
      </c>
    </row>
    <row r="20" spans="1:15" ht="15.75" thickBot="1" x14ac:dyDescent="0.3">
      <c r="A20" s="141">
        <v>100</v>
      </c>
      <c r="B20" s="140" t="s">
        <v>24</v>
      </c>
      <c r="C20" s="145" t="s">
        <v>34</v>
      </c>
      <c r="D20" s="145" t="s">
        <v>24</v>
      </c>
      <c r="E20" s="145" t="s">
        <v>24</v>
      </c>
      <c r="F20" s="146">
        <v>0</v>
      </c>
      <c r="G20" s="146"/>
      <c r="H20" s="147"/>
      <c r="I20" s="146">
        <v>0</v>
      </c>
      <c r="J20" s="147"/>
      <c r="K20" s="146">
        <v>0</v>
      </c>
      <c r="L20" s="146">
        <v>0</v>
      </c>
      <c r="M20" s="147"/>
      <c r="N20" s="147"/>
      <c r="O20" s="146" t="s">
        <v>24</v>
      </c>
    </row>
    <row r="21" spans="1:15" ht="15.75" thickBot="1" x14ac:dyDescent="0.3">
      <c r="A21" s="141">
        <v>110</v>
      </c>
      <c r="B21" s="140" t="s">
        <v>24</v>
      </c>
      <c r="C21" s="145" t="s">
        <v>35</v>
      </c>
      <c r="D21" s="145" t="s">
        <v>24</v>
      </c>
      <c r="E21" s="145" t="s">
        <v>24</v>
      </c>
      <c r="F21" s="147"/>
      <c r="G21" s="147"/>
      <c r="H21" s="147"/>
      <c r="I21" s="147"/>
      <c r="J21" s="147"/>
      <c r="K21" s="147"/>
      <c r="L21" s="147"/>
      <c r="M21" s="147"/>
      <c r="N21" s="147"/>
      <c r="O21" s="146" t="s">
        <v>24</v>
      </c>
    </row>
    <row r="22" spans="1:15" ht="15.75" thickBot="1" x14ac:dyDescent="0.3">
      <c r="A22" s="141">
        <v>120</v>
      </c>
      <c r="B22" s="140" t="s">
        <v>24</v>
      </c>
      <c r="C22" s="145" t="s">
        <v>36</v>
      </c>
      <c r="D22" s="145" t="s">
        <v>24</v>
      </c>
      <c r="E22" s="145" t="s">
        <v>24</v>
      </c>
      <c r="F22" s="146">
        <v>0</v>
      </c>
      <c r="G22" s="146">
        <v>0</v>
      </c>
      <c r="H22" s="147"/>
      <c r="I22" s="146">
        <v>0</v>
      </c>
      <c r="J22" s="147"/>
      <c r="K22" s="146">
        <v>0</v>
      </c>
      <c r="L22" s="146">
        <v>0</v>
      </c>
      <c r="M22" s="147"/>
      <c r="N22" s="147"/>
      <c r="O22" s="146" t="s">
        <v>24</v>
      </c>
    </row>
    <row r="23" spans="1:15" ht="15.75" thickBot="1" x14ac:dyDescent="0.3">
      <c r="A23" s="141">
        <v>130</v>
      </c>
      <c r="B23" s="140" t="s">
        <v>24</v>
      </c>
      <c r="C23" s="145" t="s">
        <v>37</v>
      </c>
      <c r="D23" s="145" t="s">
        <v>24</v>
      </c>
      <c r="E23" s="145" t="s">
        <v>24</v>
      </c>
      <c r="F23" s="146">
        <v>0</v>
      </c>
      <c r="G23" s="146">
        <v>0</v>
      </c>
      <c r="H23" s="147"/>
      <c r="I23" s="146">
        <v>0</v>
      </c>
      <c r="J23" s="147"/>
      <c r="K23" s="146">
        <v>0</v>
      </c>
      <c r="L23" s="146">
        <v>0</v>
      </c>
      <c r="M23" s="147"/>
      <c r="N23" s="147"/>
      <c r="O23" s="146" t="s">
        <v>24</v>
      </c>
    </row>
    <row r="24" spans="1:15" ht="15.75" thickBot="1" x14ac:dyDescent="0.3">
      <c r="A24" s="141">
        <v>140</v>
      </c>
      <c r="B24" s="140" t="s">
        <v>24</v>
      </c>
      <c r="C24" s="145" t="s">
        <v>38</v>
      </c>
      <c r="D24" s="145" t="s">
        <v>24</v>
      </c>
      <c r="E24" s="145" t="s">
        <v>24</v>
      </c>
      <c r="F24" s="146">
        <v>0</v>
      </c>
      <c r="G24" s="146">
        <v>0</v>
      </c>
      <c r="H24" s="147"/>
      <c r="I24" s="146">
        <v>0</v>
      </c>
      <c r="J24" s="147"/>
      <c r="K24" s="146">
        <v>0</v>
      </c>
      <c r="L24" s="146">
        <v>0</v>
      </c>
      <c r="M24" s="147"/>
      <c r="N24" s="147"/>
      <c r="O24" s="146" t="s">
        <v>24</v>
      </c>
    </row>
    <row r="25" spans="1:15" ht="15.75" thickBot="1" x14ac:dyDescent="0.3">
      <c r="A25" s="141">
        <v>150</v>
      </c>
      <c r="B25" s="140" t="s">
        <v>24</v>
      </c>
      <c r="C25" s="145" t="s">
        <v>39</v>
      </c>
      <c r="D25" s="145" t="s">
        <v>24</v>
      </c>
      <c r="E25" s="145" t="s">
        <v>24</v>
      </c>
      <c r="F25" s="146">
        <v>0</v>
      </c>
      <c r="G25" s="146">
        <v>0</v>
      </c>
      <c r="H25" s="147"/>
      <c r="I25" s="146">
        <v>0</v>
      </c>
      <c r="J25" s="147"/>
      <c r="K25" s="146">
        <v>0</v>
      </c>
      <c r="L25" s="146">
        <v>0</v>
      </c>
      <c r="M25" s="147"/>
      <c r="N25" s="147"/>
      <c r="O25" s="146" t="s">
        <v>24</v>
      </c>
    </row>
    <row r="26" spans="1:15" ht="15.75" thickBot="1" x14ac:dyDescent="0.3">
      <c r="A26" s="141">
        <v>160</v>
      </c>
      <c r="B26" s="140" t="s">
        <v>24</v>
      </c>
      <c r="C26" s="145" t="s">
        <v>40</v>
      </c>
      <c r="D26" s="145" t="s">
        <v>24</v>
      </c>
      <c r="E26" s="145" t="s">
        <v>24</v>
      </c>
      <c r="F26" s="146">
        <v>0</v>
      </c>
      <c r="G26" s="146">
        <v>0</v>
      </c>
      <c r="H26" s="147"/>
      <c r="I26" s="146">
        <v>0</v>
      </c>
      <c r="J26" s="147"/>
      <c r="K26" s="146">
        <v>0</v>
      </c>
      <c r="L26" s="146">
        <v>0</v>
      </c>
      <c r="M26" s="147"/>
      <c r="N26" s="147"/>
      <c r="O26" s="146" t="s">
        <v>24</v>
      </c>
    </row>
    <row r="27" spans="1:15" ht="15.75" thickBot="1" x14ac:dyDescent="0.3">
      <c r="A27" s="141">
        <v>170</v>
      </c>
      <c r="B27" s="140" t="s">
        <v>24</v>
      </c>
      <c r="C27" s="145" t="s">
        <v>41</v>
      </c>
      <c r="D27" s="145" t="s">
        <v>24</v>
      </c>
      <c r="E27" s="145" t="s">
        <v>24</v>
      </c>
      <c r="F27" s="146">
        <v>0</v>
      </c>
      <c r="G27" s="146">
        <v>0</v>
      </c>
      <c r="H27" s="147"/>
      <c r="I27" s="146">
        <v>0</v>
      </c>
      <c r="J27" s="147"/>
      <c r="K27" s="146">
        <v>0</v>
      </c>
      <c r="L27" s="146">
        <v>0</v>
      </c>
      <c r="M27" s="147"/>
      <c r="N27" s="147"/>
      <c r="O27" s="146" t="s">
        <v>24</v>
      </c>
    </row>
    <row r="28" spans="1:15" ht="15.75" thickBot="1" x14ac:dyDescent="0.3">
      <c r="A28" s="141">
        <v>180</v>
      </c>
      <c r="B28" s="140" t="s">
        <v>24</v>
      </c>
      <c r="C28" s="145" t="s">
        <v>42</v>
      </c>
      <c r="D28" s="145" t="s">
        <v>24</v>
      </c>
      <c r="E28" s="145" t="s">
        <v>24</v>
      </c>
      <c r="F28" s="146">
        <v>0</v>
      </c>
      <c r="G28" s="146">
        <v>0</v>
      </c>
      <c r="H28" s="147"/>
      <c r="I28" s="146">
        <v>0</v>
      </c>
      <c r="J28" s="147"/>
      <c r="K28" s="146">
        <v>0</v>
      </c>
      <c r="L28" s="146">
        <v>0</v>
      </c>
      <c r="M28" s="147"/>
      <c r="N28" s="147"/>
      <c r="O28" s="146" t="s">
        <v>24</v>
      </c>
    </row>
    <row r="29" spans="1:15" ht="15.75" thickBot="1" x14ac:dyDescent="0.3">
      <c r="A29" s="141">
        <v>190</v>
      </c>
      <c r="B29" s="140" t="s">
        <v>24</v>
      </c>
      <c r="C29" s="145" t="s">
        <v>43</v>
      </c>
      <c r="D29" s="145" t="s">
        <v>24</v>
      </c>
      <c r="E29" s="145" t="s">
        <v>24</v>
      </c>
      <c r="F29" s="146">
        <v>0</v>
      </c>
      <c r="G29" s="146">
        <v>0</v>
      </c>
      <c r="H29" s="147"/>
      <c r="I29" s="146">
        <v>0</v>
      </c>
      <c r="J29" s="147"/>
      <c r="K29" s="146">
        <v>0</v>
      </c>
      <c r="L29" s="146">
        <v>0</v>
      </c>
      <c r="M29" s="147"/>
      <c r="N29" s="147"/>
      <c r="O29" s="146" t="s">
        <v>24</v>
      </c>
    </row>
    <row r="30" spans="1:15" ht="15.75" thickBot="1" x14ac:dyDescent="0.3">
      <c r="A30" s="141">
        <v>200</v>
      </c>
      <c r="B30" s="140" t="s">
        <v>24</v>
      </c>
      <c r="C30" s="145" t="s">
        <v>44</v>
      </c>
      <c r="D30" s="145" t="s">
        <v>24</v>
      </c>
      <c r="E30" s="145" t="s">
        <v>24</v>
      </c>
      <c r="F30" s="147"/>
      <c r="G30" s="147"/>
      <c r="H30" s="147"/>
      <c r="I30" s="147"/>
      <c r="J30" s="147"/>
      <c r="K30" s="147"/>
      <c r="L30" s="147"/>
      <c r="M30" s="147"/>
      <c r="N30" s="147"/>
      <c r="O30" s="146" t="s">
        <v>24</v>
      </c>
    </row>
    <row r="31" spans="1:15" ht="15.75" thickBot="1" x14ac:dyDescent="0.3">
      <c r="A31" s="141">
        <v>210</v>
      </c>
      <c r="B31" s="140" t="s">
        <v>24</v>
      </c>
      <c r="C31" s="145" t="s">
        <v>45</v>
      </c>
      <c r="D31" s="145" t="s">
        <v>24</v>
      </c>
      <c r="E31" s="145" t="s">
        <v>24</v>
      </c>
      <c r="F31" s="146">
        <v>0</v>
      </c>
      <c r="G31" s="146">
        <v>0</v>
      </c>
      <c r="H31" s="147"/>
      <c r="I31" s="146">
        <v>0</v>
      </c>
      <c r="J31" s="147"/>
      <c r="K31" s="146">
        <v>0</v>
      </c>
      <c r="L31" s="146">
        <v>0</v>
      </c>
      <c r="M31" s="147"/>
      <c r="N31" s="147"/>
      <c r="O31" s="146" t="s">
        <v>24</v>
      </c>
    </row>
    <row r="32" spans="1:15" ht="15.75" thickBot="1" x14ac:dyDescent="0.3">
      <c r="A32" s="141">
        <v>220</v>
      </c>
      <c r="B32" s="140" t="s">
        <v>24</v>
      </c>
      <c r="C32" s="145" t="s">
        <v>46</v>
      </c>
      <c r="D32" s="145" t="s">
        <v>24</v>
      </c>
      <c r="E32" s="145" t="s">
        <v>24</v>
      </c>
      <c r="F32" s="146">
        <v>0</v>
      </c>
      <c r="G32" s="146">
        <v>0</v>
      </c>
      <c r="H32" s="147"/>
      <c r="I32" s="146">
        <v>0</v>
      </c>
      <c r="J32" s="147"/>
      <c r="K32" s="146">
        <v>0</v>
      </c>
      <c r="L32" s="146">
        <v>0</v>
      </c>
      <c r="M32" s="147"/>
      <c r="N32" s="147"/>
      <c r="O32" s="146" t="s">
        <v>24</v>
      </c>
    </row>
    <row r="33" spans="1:15" ht="15.75" thickBot="1" x14ac:dyDescent="0.3">
      <c r="A33" s="141">
        <v>230</v>
      </c>
      <c r="B33" s="140" t="s">
        <v>24</v>
      </c>
      <c r="C33" s="145" t="s">
        <v>47</v>
      </c>
      <c r="D33" s="145" t="s">
        <v>24</v>
      </c>
      <c r="E33" s="145" t="s">
        <v>24</v>
      </c>
      <c r="F33" s="146">
        <v>0</v>
      </c>
      <c r="G33" s="146">
        <v>0</v>
      </c>
      <c r="H33" s="147"/>
      <c r="I33" s="146">
        <v>0</v>
      </c>
      <c r="J33" s="147"/>
      <c r="K33" s="146">
        <v>0</v>
      </c>
      <c r="L33" s="146">
        <v>0</v>
      </c>
      <c r="M33" s="147"/>
      <c r="N33" s="147"/>
      <c r="O33" s="146" t="s">
        <v>24</v>
      </c>
    </row>
    <row r="34" spans="1:15" ht="15.75" thickBot="1" x14ac:dyDescent="0.3">
      <c r="A34" s="141">
        <v>240</v>
      </c>
      <c r="B34" s="140" t="s">
        <v>24</v>
      </c>
      <c r="C34" s="145" t="s">
        <v>48</v>
      </c>
      <c r="D34" s="145" t="s">
        <v>24</v>
      </c>
      <c r="E34" s="145" t="s">
        <v>24</v>
      </c>
      <c r="F34" s="146">
        <v>0</v>
      </c>
      <c r="G34" s="146">
        <v>0</v>
      </c>
      <c r="H34" s="147"/>
      <c r="I34" s="146">
        <v>0</v>
      </c>
      <c r="J34" s="147"/>
      <c r="K34" s="146">
        <v>0</v>
      </c>
      <c r="L34" s="146">
        <v>0</v>
      </c>
      <c r="M34" s="147"/>
      <c r="N34" s="147"/>
      <c r="O34" s="146" t="s">
        <v>24</v>
      </c>
    </row>
    <row r="35" spans="1:15" ht="15.75" thickBot="1" x14ac:dyDescent="0.3">
      <c r="A35" s="141">
        <v>250</v>
      </c>
      <c r="B35" s="140" t="s">
        <v>24</v>
      </c>
      <c r="C35" s="145" t="s">
        <v>49</v>
      </c>
      <c r="D35" s="145" t="s">
        <v>24</v>
      </c>
      <c r="E35" s="145" t="s">
        <v>24</v>
      </c>
      <c r="F35" s="146">
        <v>0</v>
      </c>
      <c r="G35" s="146">
        <v>0</v>
      </c>
      <c r="H35" s="147"/>
      <c r="I35" s="146">
        <v>0</v>
      </c>
      <c r="J35" s="147"/>
      <c r="K35" s="146">
        <v>0</v>
      </c>
      <c r="L35" s="146">
        <v>0</v>
      </c>
      <c r="M35" s="147"/>
      <c r="N35" s="147"/>
      <c r="O35" s="146" t="s">
        <v>24</v>
      </c>
    </row>
    <row r="36" spans="1:15" ht="15.75" thickBot="1" x14ac:dyDescent="0.3">
      <c r="A36" s="141">
        <v>260</v>
      </c>
      <c r="B36" s="140" t="s">
        <v>24</v>
      </c>
      <c r="C36" s="145" t="s">
        <v>50</v>
      </c>
      <c r="D36" s="145" t="s">
        <v>24</v>
      </c>
      <c r="E36" s="145" t="s">
        <v>24</v>
      </c>
      <c r="F36" s="146">
        <v>0</v>
      </c>
      <c r="G36" s="146">
        <v>0</v>
      </c>
      <c r="H36" s="147"/>
      <c r="I36" s="146"/>
      <c r="J36" s="147"/>
      <c r="K36" s="146">
        <v>0</v>
      </c>
      <c r="L36" s="146">
        <v>0</v>
      </c>
      <c r="M36" s="147"/>
      <c r="N36" s="147"/>
      <c r="O36" s="146" t="s">
        <v>24</v>
      </c>
    </row>
    <row r="37" spans="1:15" ht="15.75" thickBot="1" x14ac:dyDescent="0.3">
      <c r="A37" s="141">
        <v>270</v>
      </c>
      <c r="B37" s="140" t="s">
        <v>24</v>
      </c>
      <c r="C37" s="145" t="s">
        <v>51</v>
      </c>
      <c r="D37" s="145" t="s">
        <v>24</v>
      </c>
      <c r="E37" s="145" t="s">
        <v>24</v>
      </c>
      <c r="F37" s="146">
        <v>0</v>
      </c>
      <c r="G37" s="146">
        <v>0</v>
      </c>
      <c r="H37" s="147"/>
      <c r="I37" s="146">
        <v>0</v>
      </c>
      <c r="J37" s="147"/>
      <c r="K37" s="146">
        <v>0</v>
      </c>
      <c r="L37" s="146">
        <v>0</v>
      </c>
      <c r="M37" s="147"/>
      <c r="N37" s="147"/>
      <c r="O37" s="146" t="s">
        <v>24</v>
      </c>
    </row>
    <row r="38" spans="1:15" ht="90.75" thickBot="1" x14ac:dyDescent="0.3">
      <c r="A38" s="141">
        <v>280</v>
      </c>
      <c r="B38" s="140" t="s">
        <v>24</v>
      </c>
      <c r="C38" s="145" t="s">
        <v>52</v>
      </c>
      <c r="D38" s="145" t="s">
        <v>24</v>
      </c>
      <c r="E38" s="145" t="s">
        <v>24</v>
      </c>
      <c r="F38" s="148">
        <v>271214218437</v>
      </c>
      <c r="G38" s="146">
        <v>0</v>
      </c>
      <c r="H38" s="147"/>
      <c r="I38" s="148">
        <f>6284222992+2808549179</f>
        <v>9092772171</v>
      </c>
      <c r="J38" s="147"/>
      <c r="K38" s="146">
        <v>0</v>
      </c>
      <c r="L38" s="146">
        <v>0</v>
      </c>
      <c r="M38" s="147"/>
      <c r="N38" s="147"/>
      <c r="O38" s="149" t="s">
        <v>3713</v>
      </c>
    </row>
    <row r="39" spans="1:15" ht="15.75" thickBot="1" x14ac:dyDescent="0.3">
      <c r="A39" s="141">
        <v>290</v>
      </c>
      <c r="B39" s="140" t="s">
        <v>24</v>
      </c>
      <c r="C39" s="145" t="s">
        <v>53</v>
      </c>
      <c r="D39" s="145" t="s">
        <v>24</v>
      </c>
      <c r="E39" s="145" t="s">
        <v>24</v>
      </c>
      <c r="F39" s="147"/>
      <c r="G39" s="147"/>
      <c r="H39" s="147"/>
      <c r="I39" s="147"/>
      <c r="J39" s="147"/>
      <c r="K39" s="147"/>
      <c r="L39" s="147"/>
      <c r="M39" s="145" t="s">
        <v>24</v>
      </c>
      <c r="N39" s="145" t="s">
        <v>24</v>
      </c>
      <c r="O39" s="146" t="s">
        <v>24</v>
      </c>
    </row>
    <row r="351003" spans="1:1" x14ac:dyDescent="0.25">
      <c r="A351003" s="140" t="s">
        <v>54</v>
      </c>
    </row>
    <row r="351004" spans="1:1" x14ac:dyDescent="0.25">
      <c r="A351004" s="140" t="s">
        <v>55</v>
      </c>
    </row>
  </sheetData>
  <mergeCells count="3">
    <mergeCell ref="D1:G1"/>
    <mergeCell ref="D2:G2"/>
    <mergeCell ref="B8:O8"/>
  </mergeCells>
  <dataValidations count="15">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O27">
      <formula1>0</formula1>
      <formula2>3500</formula2>
    </dataValidation>
    <dataValidation type="textLength" allowBlank="1" showInputMessage="1" error="Escriba un texto  Maximo 390 Caracteres" promptTitle="Cualquier contenido Maximo 390 Caracteres" sqref="O36">
      <formula1>0</formula1>
      <formula2>390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rintOptions horizontalCentered="1"/>
  <pageMargins left="1.299212598425197" right="0.11811023622047245" top="0.74803149606299213" bottom="0.74803149606299213" header="0.31496062992125984" footer="0.31496062992125984"/>
  <pageSetup paperSize="5" scale="66" orientation="landscape" horizontalDpi="4294967295" verticalDpi="4294967295"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11"/>
  <sheetViews>
    <sheetView zoomScale="70" zoomScaleNormal="70" workbookViewId="0">
      <selection activeCell="JD11" sqref="JD11"/>
    </sheetView>
  </sheetViews>
  <sheetFormatPr baseColWidth="10" defaultColWidth="9.140625" defaultRowHeight="15" x14ac:dyDescent="0.25"/>
  <cols>
    <col min="1" max="1" width="9.140625" style="160"/>
    <col min="2" max="2" width="16" style="160" customWidth="1"/>
    <col min="3" max="3" width="32" style="160" customWidth="1"/>
    <col min="4" max="4" width="19" style="160" customWidth="1"/>
    <col min="5" max="9" width="17.5703125" style="162" customWidth="1"/>
    <col min="10" max="10" width="29.85546875" style="160" customWidth="1"/>
    <col min="11" max="16384" width="9.140625" style="160"/>
  </cols>
  <sheetData>
    <row r="1" spans="1:10" x14ac:dyDescent="0.25">
      <c r="B1" s="159" t="s">
        <v>0</v>
      </c>
      <c r="C1" s="159">
        <v>51</v>
      </c>
      <c r="D1" s="292" t="s">
        <v>1</v>
      </c>
      <c r="E1" s="320"/>
      <c r="F1" s="320"/>
      <c r="G1" s="320"/>
    </row>
    <row r="2" spans="1:10" x14ac:dyDescent="0.25">
      <c r="B2" s="159" t="s">
        <v>2</v>
      </c>
      <c r="C2" s="159">
        <v>372</v>
      </c>
      <c r="D2" s="292" t="s">
        <v>1432</v>
      </c>
      <c r="E2" s="320"/>
      <c r="F2" s="320"/>
      <c r="G2" s="320"/>
    </row>
    <row r="3" spans="1:10" x14ac:dyDescent="0.25">
      <c r="B3" s="159" t="s">
        <v>4</v>
      </c>
      <c r="C3" s="159">
        <v>1</v>
      </c>
    </row>
    <row r="4" spans="1:10" x14ac:dyDescent="0.25">
      <c r="B4" s="159" t="s">
        <v>5</v>
      </c>
      <c r="C4" s="159">
        <v>231</v>
      </c>
    </row>
    <row r="5" spans="1:10" x14ac:dyDescent="0.25">
      <c r="B5" s="159" t="s">
        <v>6</v>
      </c>
      <c r="C5" s="142">
        <v>42369</v>
      </c>
    </row>
    <row r="6" spans="1:10" x14ac:dyDescent="0.25">
      <c r="B6" s="159" t="s">
        <v>7</v>
      </c>
      <c r="C6" s="159">
        <v>12</v>
      </c>
      <c r="D6" s="159" t="s">
        <v>8</v>
      </c>
    </row>
    <row r="8" spans="1:10" x14ac:dyDescent="0.25">
      <c r="A8" s="159" t="s">
        <v>57</v>
      </c>
      <c r="B8" s="292" t="s">
        <v>1433</v>
      </c>
      <c r="C8" s="320"/>
      <c r="D8" s="320"/>
      <c r="E8" s="320"/>
      <c r="F8" s="320"/>
      <c r="G8" s="320"/>
      <c r="H8" s="320"/>
      <c r="I8" s="320"/>
      <c r="J8" s="320"/>
    </row>
    <row r="9" spans="1:10" x14ac:dyDescent="0.25">
      <c r="C9" s="159">
        <v>2</v>
      </c>
      <c r="D9" s="159">
        <v>3</v>
      </c>
      <c r="E9" s="161">
        <v>4</v>
      </c>
      <c r="F9" s="161">
        <v>8</v>
      </c>
      <c r="G9" s="161">
        <v>12</v>
      </c>
      <c r="H9" s="161">
        <v>16</v>
      </c>
      <c r="I9" s="161">
        <v>20</v>
      </c>
      <c r="J9" s="159">
        <v>24</v>
      </c>
    </row>
    <row r="10" spans="1:10" ht="30.75" thickBot="1" x14ac:dyDescent="0.3">
      <c r="C10" s="159" t="s">
        <v>12</v>
      </c>
      <c r="D10" s="159" t="s">
        <v>13</v>
      </c>
      <c r="E10" s="161" t="s">
        <v>1434</v>
      </c>
      <c r="F10" s="161" t="s">
        <v>1435</v>
      </c>
      <c r="G10" s="161" t="s">
        <v>1436</v>
      </c>
      <c r="H10" s="161" t="s">
        <v>1437</v>
      </c>
      <c r="I10" s="161" t="s">
        <v>1438</v>
      </c>
      <c r="J10" s="159" t="s">
        <v>23</v>
      </c>
    </row>
    <row r="11" spans="1:10" ht="189.75" customHeight="1" thickBot="1" x14ac:dyDescent="0.3">
      <c r="A11" s="159">
        <v>1</v>
      </c>
      <c r="B11" s="160" t="s">
        <v>76</v>
      </c>
      <c r="C11" s="146" t="s">
        <v>55</v>
      </c>
      <c r="D11" s="254" t="s">
        <v>3815</v>
      </c>
      <c r="E11" s="149">
        <v>0</v>
      </c>
      <c r="F11" s="255">
        <v>1</v>
      </c>
      <c r="G11" s="149">
        <v>0</v>
      </c>
      <c r="H11" s="254" t="s">
        <v>89</v>
      </c>
      <c r="I11" s="149">
        <v>0</v>
      </c>
      <c r="J11" s="254" t="s">
        <v>3816</v>
      </c>
    </row>
    <row r="13" spans="1:10" x14ac:dyDescent="0.25">
      <c r="A13" s="159" t="s">
        <v>78</v>
      </c>
      <c r="B13" s="292" t="s">
        <v>1439</v>
      </c>
      <c r="C13" s="320"/>
      <c r="D13" s="320"/>
      <c r="E13" s="320"/>
      <c r="F13" s="320"/>
      <c r="G13" s="320"/>
      <c r="H13" s="320"/>
      <c r="I13" s="320"/>
      <c r="J13" s="320"/>
    </row>
    <row r="14" spans="1:10" x14ac:dyDescent="0.25">
      <c r="C14" s="159">
        <v>2</v>
      </c>
      <c r="D14" s="159">
        <v>3</v>
      </c>
      <c r="E14" s="161">
        <v>4</v>
      </c>
      <c r="F14" s="161">
        <v>8</v>
      </c>
      <c r="G14" s="161">
        <v>12</v>
      </c>
      <c r="H14" s="161">
        <v>16</v>
      </c>
      <c r="I14" s="161">
        <v>20</v>
      </c>
      <c r="J14" s="159">
        <v>24</v>
      </c>
    </row>
    <row r="15" spans="1:10" ht="30.75" thickBot="1" x14ac:dyDescent="0.3">
      <c r="C15" s="159" t="s">
        <v>12</v>
      </c>
      <c r="D15" s="159" t="s">
        <v>13</v>
      </c>
      <c r="E15" s="161" t="s">
        <v>1434</v>
      </c>
      <c r="F15" s="161" t="s">
        <v>1435</v>
      </c>
      <c r="G15" s="161" t="s">
        <v>1436</v>
      </c>
      <c r="H15" s="161" t="s">
        <v>1437</v>
      </c>
      <c r="I15" s="161" t="s">
        <v>1438</v>
      </c>
      <c r="J15" s="159" t="s">
        <v>23</v>
      </c>
    </row>
    <row r="16" spans="1:10" ht="147.75" customHeight="1" thickBot="1" x14ac:dyDescent="0.3">
      <c r="A16" s="159">
        <v>1</v>
      </c>
      <c r="B16" s="160" t="s">
        <v>76</v>
      </c>
      <c r="C16" s="146" t="s">
        <v>55</v>
      </c>
      <c r="D16" s="254" t="s">
        <v>3815</v>
      </c>
      <c r="E16" s="149">
        <v>0</v>
      </c>
      <c r="F16" s="255">
        <v>1</v>
      </c>
      <c r="G16" s="149">
        <v>0</v>
      </c>
      <c r="H16" s="149">
        <v>0</v>
      </c>
      <c r="I16" s="149">
        <v>0</v>
      </c>
      <c r="J16" s="254" t="s">
        <v>24</v>
      </c>
    </row>
    <row r="351003" spans="1:2" x14ac:dyDescent="0.25">
      <c r="A351003" s="160" t="s">
        <v>54</v>
      </c>
      <c r="B351003" s="160" t="s">
        <v>1440</v>
      </c>
    </row>
    <row r="351004" spans="1:2" x14ac:dyDescent="0.25">
      <c r="A351004" s="160" t="s">
        <v>55</v>
      </c>
      <c r="B351004" s="160" t="s">
        <v>1441</v>
      </c>
    </row>
    <row r="351005" spans="1:2" x14ac:dyDescent="0.25">
      <c r="B351005" s="160" t="s">
        <v>1442</v>
      </c>
    </row>
    <row r="351006" spans="1:2" x14ac:dyDescent="0.25">
      <c r="B351006" s="160" t="s">
        <v>1443</v>
      </c>
    </row>
    <row r="351007" spans="1:2" x14ac:dyDescent="0.25">
      <c r="B351007" s="160" t="s">
        <v>1444</v>
      </c>
    </row>
    <row r="351008" spans="1:2" x14ac:dyDescent="0.25">
      <c r="B351008" s="160" t="s">
        <v>1445</v>
      </c>
    </row>
    <row r="351009" spans="2:2" x14ac:dyDescent="0.25">
      <c r="B351009" s="160" t="s">
        <v>1446</v>
      </c>
    </row>
    <row r="351010" spans="2:2" x14ac:dyDescent="0.25">
      <c r="B351010" s="160" t="s">
        <v>1447</v>
      </c>
    </row>
    <row r="351011" spans="2:2" x14ac:dyDescent="0.25">
      <c r="B351011" s="160" t="s">
        <v>89</v>
      </c>
    </row>
  </sheetData>
  <mergeCells count="4">
    <mergeCell ref="D1:G1"/>
    <mergeCell ref="D2:G2"/>
    <mergeCell ref="B8:J8"/>
    <mergeCell ref="B13:J13"/>
  </mergeCells>
  <dataValidations count="9">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aspectos importantes a considerar. (MÁX. 390 CARACTERES)" sqref="J11 J16">
      <formula1>0</formula1>
      <formula2>390</formula2>
    </dataValidation>
    <dataValidation type="textLength" allowBlank="1" showInputMessage="1" error="Escriba un texto  Maximo 390 Caracteres" promptTitle="Cualquier contenido Maximo 390 Caracteres" prompt=" Registre BREVEMENTE el resultado del estudio. (MÁX. 390 CARACTERES)." sqref="I11 I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decimal" allowBlank="1" showInputMessage="1" showErrorMessage="1" errorTitle="Entrada no válida" error="Por favor escriba un número" promptTitle="Escriba un número en esta casilla" prompt=" Registre EN PESOS el valor del estudio realizado." sqref="G11 G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RELIZACIÓN del estudio. (FORMATO AAAA/MM/DD)." sqref="F11 F16">
      <formula1>1900/1/1</formula1>
      <formula2>3000/1/1</formula2>
    </dataValidation>
    <dataValidation type="textLength" allowBlank="1" showInputMessage="1" error="Escriba un texto " promptTitle="Cualquier contenido" prompt=" Registre el NOMBRE COMPLETO del estudio realizado." sqref="E11 E16">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D16">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6">
      <formula1>$A$351002:$A$351004</formula1>
    </dataValidation>
  </dataValidations>
  <pageMargins left="0" right="0" top="0.78740157480314965" bottom="0.39370078740157483" header="0.31496062992125984" footer="0.31496062992125984"/>
  <pageSetup paperSize="142"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159"/>
  <sheetViews>
    <sheetView topLeftCell="A4" zoomScaleNormal="100" workbookViewId="0">
      <selection activeCell="J11" sqref="J11"/>
    </sheetView>
  </sheetViews>
  <sheetFormatPr baseColWidth="10" defaultColWidth="9.140625" defaultRowHeight="11.25" x14ac:dyDescent="0.2"/>
  <cols>
    <col min="1" max="1" width="3" style="256" customWidth="1"/>
    <col min="2" max="2" width="4.7109375" style="256" customWidth="1"/>
    <col min="3" max="3" width="9.140625" style="256" customWidth="1"/>
    <col min="4" max="4" width="5.42578125" style="256" customWidth="1"/>
    <col min="5" max="6" width="9.42578125" style="256" customWidth="1"/>
    <col min="7" max="7" width="8.5703125" style="256" customWidth="1"/>
    <col min="8" max="8" width="10.5703125" style="256" customWidth="1"/>
    <col min="9" max="9" width="9.28515625" style="256" customWidth="1"/>
    <col min="10" max="10" width="12.5703125" style="256" customWidth="1"/>
    <col min="11" max="11" width="11.140625" style="256" customWidth="1"/>
    <col min="12" max="12" width="10" style="256" customWidth="1"/>
    <col min="13" max="13" width="10.140625" style="256" customWidth="1"/>
    <col min="14" max="14" width="6.140625" style="256" customWidth="1"/>
    <col min="15" max="15" width="5.85546875" style="256" customWidth="1"/>
    <col min="16" max="16" width="9.7109375" style="256" customWidth="1"/>
    <col min="17" max="17" width="11.140625" style="256" customWidth="1"/>
    <col min="18" max="18" width="11.7109375" style="256" customWidth="1"/>
    <col min="19" max="19" width="8.7109375" style="256" customWidth="1"/>
    <col min="20" max="20" width="10.140625" style="256" customWidth="1"/>
    <col min="21" max="21" width="8.85546875" style="256" customWidth="1"/>
    <col min="22" max="22" width="8.140625" style="256" customWidth="1"/>
    <col min="23" max="23" width="19.28515625" style="256" customWidth="1"/>
    <col min="24" max="16384" width="9.140625" style="256"/>
  </cols>
  <sheetData>
    <row r="1" spans="1:23" ht="45" x14ac:dyDescent="0.2">
      <c r="B1" s="257" t="s">
        <v>0</v>
      </c>
      <c r="C1" s="257">
        <v>51</v>
      </c>
      <c r="D1" s="323" t="s">
        <v>1</v>
      </c>
      <c r="E1" s="324"/>
      <c r="F1" s="324"/>
      <c r="G1" s="324"/>
    </row>
    <row r="2" spans="1:23" ht="33.75" x14ac:dyDescent="0.2">
      <c r="B2" s="257" t="s">
        <v>2</v>
      </c>
      <c r="C2" s="257">
        <v>389</v>
      </c>
      <c r="D2" s="323" t="s">
        <v>1448</v>
      </c>
      <c r="E2" s="324"/>
      <c r="F2" s="324"/>
      <c r="G2" s="324"/>
    </row>
    <row r="3" spans="1:23" ht="45" x14ac:dyDescent="0.2">
      <c r="B3" s="257" t="s">
        <v>4</v>
      </c>
      <c r="C3" s="257">
        <v>1</v>
      </c>
    </row>
    <row r="4" spans="1:23" ht="22.5" x14ac:dyDescent="0.2">
      <c r="B4" s="257" t="s">
        <v>5</v>
      </c>
      <c r="C4" s="257">
        <v>231</v>
      </c>
    </row>
    <row r="5" spans="1:23" ht="22.5" x14ac:dyDescent="0.2">
      <c r="B5" s="257" t="s">
        <v>6</v>
      </c>
      <c r="C5" s="258">
        <v>42369</v>
      </c>
    </row>
    <row r="6" spans="1:23" ht="33.75" x14ac:dyDescent="0.2">
      <c r="B6" s="257" t="s">
        <v>7</v>
      </c>
      <c r="C6" s="257">
        <v>12</v>
      </c>
      <c r="D6" s="257" t="s">
        <v>8</v>
      </c>
    </row>
    <row r="8" spans="1:23" x14ac:dyDescent="0.2">
      <c r="A8" s="257" t="s">
        <v>9</v>
      </c>
      <c r="B8" s="323" t="s">
        <v>1449</v>
      </c>
      <c r="C8" s="324"/>
      <c r="D8" s="324"/>
      <c r="E8" s="324"/>
      <c r="F8" s="324"/>
      <c r="G8" s="324"/>
      <c r="H8" s="324"/>
      <c r="I8" s="324"/>
      <c r="J8" s="324"/>
      <c r="K8" s="324"/>
      <c r="L8" s="324"/>
      <c r="M8" s="324"/>
      <c r="N8" s="324"/>
      <c r="O8" s="324"/>
      <c r="P8" s="324"/>
      <c r="Q8" s="324"/>
      <c r="R8" s="324"/>
      <c r="S8" s="324"/>
      <c r="T8" s="324"/>
      <c r="U8" s="324"/>
      <c r="V8" s="324"/>
      <c r="W8" s="324"/>
    </row>
    <row r="9" spans="1:23" x14ac:dyDescent="0.2">
      <c r="C9" s="257">
        <v>2</v>
      </c>
      <c r="D9" s="257">
        <v>3</v>
      </c>
      <c r="E9" s="257">
        <v>4</v>
      </c>
      <c r="F9" s="257">
        <v>7</v>
      </c>
      <c r="G9" s="257">
        <v>8</v>
      </c>
      <c r="H9" s="257">
        <v>12</v>
      </c>
      <c r="I9" s="257">
        <v>16</v>
      </c>
      <c r="J9" s="257">
        <v>20</v>
      </c>
      <c r="K9" s="257">
        <v>39</v>
      </c>
      <c r="L9" s="257">
        <v>40</v>
      </c>
      <c r="M9" s="257">
        <v>44</v>
      </c>
      <c r="N9" s="257">
        <v>46</v>
      </c>
      <c r="O9" s="257">
        <v>47</v>
      </c>
      <c r="P9" s="257">
        <v>48</v>
      </c>
      <c r="Q9" s="257">
        <v>51</v>
      </c>
      <c r="R9" s="257">
        <v>52</v>
      </c>
      <c r="S9" s="257">
        <v>56</v>
      </c>
      <c r="T9" s="257">
        <v>60</v>
      </c>
      <c r="U9" s="257">
        <v>63</v>
      </c>
      <c r="V9" s="257">
        <v>64</v>
      </c>
      <c r="W9" s="257">
        <v>68</v>
      </c>
    </row>
    <row r="10" spans="1:23" ht="67.5" x14ac:dyDescent="0.2">
      <c r="A10" s="259"/>
      <c r="B10" s="259"/>
      <c r="C10" s="260" t="s">
        <v>12</v>
      </c>
      <c r="D10" s="260" t="s">
        <v>13</v>
      </c>
      <c r="E10" s="260" t="s">
        <v>1450</v>
      </c>
      <c r="F10" s="260" t="s">
        <v>1451</v>
      </c>
      <c r="G10" s="260" t="s">
        <v>1452</v>
      </c>
      <c r="H10" s="260" t="s">
        <v>1453</v>
      </c>
      <c r="I10" s="260" t="s">
        <v>1454</v>
      </c>
      <c r="J10" s="260" t="s">
        <v>1455</v>
      </c>
      <c r="K10" s="260" t="s">
        <v>1456</v>
      </c>
      <c r="L10" s="260" t="s">
        <v>1457</v>
      </c>
      <c r="M10" s="260" t="s">
        <v>1458</v>
      </c>
      <c r="N10" s="260" t="s">
        <v>1459</v>
      </c>
      <c r="O10" s="260" t="s">
        <v>1460</v>
      </c>
      <c r="P10" s="260" t="s">
        <v>1461</v>
      </c>
      <c r="Q10" s="260" t="s">
        <v>1462</v>
      </c>
      <c r="R10" s="260" t="s">
        <v>1463</v>
      </c>
      <c r="S10" s="260" t="s">
        <v>1464</v>
      </c>
      <c r="T10" s="260" t="s">
        <v>1465</v>
      </c>
      <c r="U10" s="260" t="s">
        <v>1466</v>
      </c>
      <c r="V10" s="260" t="s">
        <v>1467</v>
      </c>
      <c r="W10" s="260" t="s">
        <v>23</v>
      </c>
    </row>
    <row r="11" spans="1:23" ht="56.25" x14ac:dyDescent="0.2">
      <c r="A11" s="261">
        <v>1</v>
      </c>
      <c r="B11" s="262" t="s">
        <v>76</v>
      </c>
      <c r="C11" s="263" t="s">
        <v>54</v>
      </c>
      <c r="D11" s="264"/>
      <c r="E11" s="265" t="s">
        <v>3817</v>
      </c>
      <c r="F11" s="266">
        <v>36454</v>
      </c>
      <c r="G11" s="263" t="s">
        <v>1468</v>
      </c>
      <c r="H11" s="263" t="s">
        <v>214</v>
      </c>
      <c r="I11" s="263" t="s">
        <v>1482</v>
      </c>
      <c r="J11" s="267" t="s">
        <v>3818</v>
      </c>
      <c r="K11" s="263" t="s">
        <v>1470</v>
      </c>
      <c r="L11" s="263" t="s">
        <v>3819</v>
      </c>
      <c r="M11" s="263">
        <v>0</v>
      </c>
      <c r="N11" s="263" t="s">
        <v>24</v>
      </c>
      <c r="O11" s="263"/>
      <c r="P11" s="263" t="s">
        <v>1493</v>
      </c>
      <c r="Q11" s="263">
        <v>0</v>
      </c>
      <c r="R11" s="263">
        <v>90098457</v>
      </c>
      <c r="S11" s="263" t="s">
        <v>1472</v>
      </c>
      <c r="T11" s="263">
        <v>90098457</v>
      </c>
      <c r="U11" s="263" t="s">
        <v>3820</v>
      </c>
      <c r="V11" s="266" t="s">
        <v>24</v>
      </c>
      <c r="W11" s="263" t="s">
        <v>3821</v>
      </c>
    </row>
    <row r="12" spans="1:23" ht="38.25" x14ac:dyDescent="0.2">
      <c r="A12" s="261">
        <v>2</v>
      </c>
      <c r="B12" s="262" t="s">
        <v>3404</v>
      </c>
      <c r="C12" s="263" t="s">
        <v>54</v>
      </c>
      <c r="D12" s="264"/>
      <c r="E12" s="264" t="s">
        <v>3822</v>
      </c>
      <c r="F12" s="266">
        <v>37479</v>
      </c>
      <c r="G12" s="263" t="s">
        <v>1468</v>
      </c>
      <c r="H12" s="263" t="s">
        <v>214</v>
      </c>
      <c r="I12" s="263" t="s">
        <v>1482</v>
      </c>
      <c r="J12" s="267" t="s">
        <v>3823</v>
      </c>
      <c r="K12" s="263" t="s">
        <v>1470</v>
      </c>
      <c r="L12" s="263" t="s">
        <v>3819</v>
      </c>
      <c r="M12" s="263">
        <v>0</v>
      </c>
      <c r="N12" s="263" t="s">
        <v>24</v>
      </c>
      <c r="O12" s="263"/>
      <c r="P12" s="263" t="s">
        <v>1480</v>
      </c>
      <c r="Q12" s="263">
        <v>0</v>
      </c>
      <c r="R12" s="263">
        <v>337376759</v>
      </c>
      <c r="S12" s="263" t="s">
        <v>1477</v>
      </c>
      <c r="T12" s="263">
        <v>268281511</v>
      </c>
      <c r="U12" s="263" t="s">
        <v>3824</v>
      </c>
      <c r="V12" s="266" t="s">
        <v>24</v>
      </c>
      <c r="W12" s="263" t="s">
        <v>24</v>
      </c>
    </row>
    <row r="13" spans="1:23" ht="38.25" x14ac:dyDescent="0.2">
      <c r="A13" s="261">
        <v>3</v>
      </c>
      <c r="B13" s="262" t="s">
        <v>3405</v>
      </c>
      <c r="C13" s="263" t="s">
        <v>54</v>
      </c>
      <c r="D13" s="264"/>
      <c r="E13" s="268" t="s">
        <v>3825</v>
      </c>
      <c r="F13" s="266">
        <v>39765</v>
      </c>
      <c r="G13" s="263" t="s">
        <v>1468</v>
      </c>
      <c r="H13" s="263" t="s">
        <v>214</v>
      </c>
      <c r="I13" s="263" t="s">
        <v>1482</v>
      </c>
      <c r="J13" s="267" t="s">
        <v>3826</v>
      </c>
      <c r="K13" s="263" t="s">
        <v>1470</v>
      </c>
      <c r="L13" s="263" t="s">
        <v>3819</v>
      </c>
      <c r="M13" s="263">
        <v>0</v>
      </c>
      <c r="N13" s="263" t="s">
        <v>24</v>
      </c>
      <c r="O13" s="263"/>
      <c r="P13" s="263" t="s">
        <v>1480</v>
      </c>
      <c r="Q13" s="263">
        <v>710941100</v>
      </c>
      <c r="R13" s="263">
        <v>619435188</v>
      </c>
      <c r="S13" s="263" t="s">
        <v>1472</v>
      </c>
      <c r="T13" s="263">
        <v>0</v>
      </c>
      <c r="U13" s="263" t="s">
        <v>3824</v>
      </c>
      <c r="V13" s="266" t="s">
        <v>24</v>
      </c>
      <c r="W13" s="263" t="s">
        <v>24</v>
      </c>
    </row>
    <row r="14" spans="1:23" ht="38.25" x14ac:dyDescent="0.2">
      <c r="A14" s="261">
        <v>4</v>
      </c>
      <c r="B14" s="262" t="s">
        <v>3418</v>
      </c>
      <c r="C14" s="263" t="s">
        <v>54</v>
      </c>
      <c r="D14" s="264"/>
      <c r="E14" s="268" t="s">
        <v>3827</v>
      </c>
      <c r="F14" s="266">
        <v>37777</v>
      </c>
      <c r="G14" s="263" t="s">
        <v>1468</v>
      </c>
      <c r="H14" s="263" t="s">
        <v>214</v>
      </c>
      <c r="I14" s="263" t="s">
        <v>1482</v>
      </c>
      <c r="J14" s="267" t="s">
        <v>3828</v>
      </c>
      <c r="K14" s="263" t="s">
        <v>1470</v>
      </c>
      <c r="L14" s="263" t="s">
        <v>3819</v>
      </c>
      <c r="M14" s="263">
        <v>0</v>
      </c>
      <c r="N14" s="263" t="s">
        <v>24</v>
      </c>
      <c r="O14" s="263"/>
      <c r="P14" s="263" t="s">
        <v>1480</v>
      </c>
      <c r="Q14" s="263">
        <v>0</v>
      </c>
      <c r="R14" s="263">
        <v>368998852</v>
      </c>
      <c r="S14" s="263" t="s">
        <v>1472</v>
      </c>
      <c r="T14" s="263">
        <v>0</v>
      </c>
      <c r="U14" s="263" t="s">
        <v>3824</v>
      </c>
      <c r="V14" s="266" t="s">
        <v>24</v>
      </c>
      <c r="W14" s="263" t="s">
        <v>24</v>
      </c>
    </row>
    <row r="15" spans="1:23" ht="38.25" x14ac:dyDescent="0.2">
      <c r="A15" s="261">
        <v>5</v>
      </c>
      <c r="B15" s="262" t="s">
        <v>3424</v>
      </c>
      <c r="C15" s="263" t="s">
        <v>54</v>
      </c>
      <c r="D15" s="264"/>
      <c r="E15" s="268" t="s">
        <v>3829</v>
      </c>
      <c r="F15" s="266">
        <v>39482</v>
      </c>
      <c r="G15" s="263" t="s">
        <v>1468</v>
      </c>
      <c r="H15" s="263" t="s">
        <v>214</v>
      </c>
      <c r="I15" s="263" t="s">
        <v>1482</v>
      </c>
      <c r="J15" s="267" t="s">
        <v>3830</v>
      </c>
      <c r="K15" s="263" t="s">
        <v>1470</v>
      </c>
      <c r="L15" s="263" t="s">
        <v>3819</v>
      </c>
      <c r="M15" s="263">
        <v>0</v>
      </c>
      <c r="N15" s="263" t="s">
        <v>24</v>
      </c>
      <c r="O15" s="263"/>
      <c r="P15" s="263" t="s">
        <v>1480</v>
      </c>
      <c r="Q15" s="263">
        <v>9410256825</v>
      </c>
      <c r="R15" s="263">
        <v>4705128412</v>
      </c>
      <c r="S15" s="263" t="s">
        <v>1472</v>
      </c>
      <c r="T15" s="263">
        <v>0</v>
      </c>
      <c r="U15" s="263" t="s">
        <v>3824</v>
      </c>
      <c r="V15" s="266" t="s">
        <v>24</v>
      </c>
      <c r="W15" s="263" t="s">
        <v>24</v>
      </c>
    </row>
    <row r="16" spans="1:23" ht="38.25" x14ac:dyDescent="0.2">
      <c r="A16" s="261">
        <v>6</v>
      </c>
      <c r="B16" s="262" t="s">
        <v>3425</v>
      </c>
      <c r="C16" s="263" t="s">
        <v>54</v>
      </c>
      <c r="D16" s="268"/>
      <c r="E16" s="268" t="s">
        <v>3831</v>
      </c>
      <c r="F16" s="266">
        <v>41145</v>
      </c>
      <c r="G16" s="263" t="s">
        <v>1468</v>
      </c>
      <c r="H16" s="263" t="s">
        <v>214</v>
      </c>
      <c r="I16" s="263" t="s">
        <v>1482</v>
      </c>
      <c r="J16" s="267" t="s">
        <v>3832</v>
      </c>
      <c r="K16" s="263" t="s">
        <v>1475</v>
      </c>
      <c r="L16" s="263" t="s">
        <v>3833</v>
      </c>
      <c r="M16" s="263">
        <v>4500000</v>
      </c>
      <c r="N16" s="263" t="s">
        <v>24</v>
      </c>
      <c r="O16" s="263"/>
      <c r="P16" s="263" t="s">
        <v>1480</v>
      </c>
      <c r="Q16" s="263">
        <v>106329298</v>
      </c>
      <c r="R16" s="263">
        <v>53164649</v>
      </c>
      <c r="S16" s="263" t="s">
        <v>1472</v>
      </c>
      <c r="T16" s="263">
        <v>0</v>
      </c>
      <c r="U16" s="263" t="s">
        <v>3824</v>
      </c>
      <c r="V16" s="266" t="s">
        <v>24</v>
      </c>
      <c r="W16" s="263" t="s">
        <v>24</v>
      </c>
    </row>
    <row r="17" spans="1:23" ht="38.25" x14ac:dyDescent="0.2">
      <c r="A17" s="261">
        <v>7</v>
      </c>
      <c r="B17" s="262" t="s">
        <v>3426</v>
      </c>
      <c r="C17" s="263" t="s">
        <v>54</v>
      </c>
      <c r="D17" s="264"/>
      <c r="E17" s="268" t="s">
        <v>3834</v>
      </c>
      <c r="F17" s="266">
        <v>41066</v>
      </c>
      <c r="G17" s="263" t="s">
        <v>1468</v>
      </c>
      <c r="H17" s="263" t="s">
        <v>214</v>
      </c>
      <c r="I17" s="263" t="s">
        <v>1482</v>
      </c>
      <c r="J17" s="267" t="s">
        <v>3835</v>
      </c>
      <c r="K17" s="263" t="s">
        <v>1470</v>
      </c>
      <c r="L17" s="263" t="s">
        <v>3819</v>
      </c>
      <c r="M17" s="263">
        <v>0</v>
      </c>
      <c r="N17" s="263" t="s">
        <v>24</v>
      </c>
      <c r="O17" s="263"/>
      <c r="P17" s="263" t="s">
        <v>1480</v>
      </c>
      <c r="Q17" s="263">
        <v>53560000</v>
      </c>
      <c r="R17" s="263">
        <v>18561050</v>
      </c>
      <c r="S17" s="263" t="s">
        <v>1472</v>
      </c>
      <c r="T17" s="263">
        <v>0</v>
      </c>
      <c r="U17" s="263" t="s">
        <v>3824</v>
      </c>
      <c r="V17" s="266" t="s">
        <v>24</v>
      </c>
      <c r="W17" s="263" t="s">
        <v>24</v>
      </c>
    </row>
    <row r="18" spans="1:23" ht="38.25" x14ac:dyDescent="0.2">
      <c r="A18" s="261">
        <v>8</v>
      </c>
      <c r="B18" s="262" t="s">
        <v>3427</v>
      </c>
      <c r="C18" s="263" t="s">
        <v>54</v>
      </c>
      <c r="D18" s="264"/>
      <c r="E18" s="268" t="s">
        <v>3836</v>
      </c>
      <c r="F18" s="266">
        <v>41156</v>
      </c>
      <c r="G18" s="263" t="s">
        <v>1468</v>
      </c>
      <c r="H18" s="263" t="s">
        <v>214</v>
      </c>
      <c r="I18" s="263" t="s">
        <v>1482</v>
      </c>
      <c r="J18" s="267" t="s">
        <v>3837</v>
      </c>
      <c r="K18" s="263" t="s">
        <v>1475</v>
      </c>
      <c r="L18" s="263" t="s">
        <v>3833</v>
      </c>
      <c r="M18" s="263">
        <v>4500000</v>
      </c>
      <c r="N18" s="263"/>
      <c r="O18" s="263"/>
      <c r="P18" s="263" t="s">
        <v>1480</v>
      </c>
      <c r="Q18" s="263">
        <v>62280842</v>
      </c>
      <c r="R18" s="263">
        <v>31140421</v>
      </c>
      <c r="S18" s="263" t="s">
        <v>1472</v>
      </c>
      <c r="T18" s="263">
        <v>0</v>
      </c>
      <c r="U18" s="263" t="s">
        <v>3824</v>
      </c>
      <c r="V18" s="266" t="s">
        <v>24</v>
      </c>
      <c r="W18" s="263" t="s">
        <v>24</v>
      </c>
    </row>
    <row r="19" spans="1:23" ht="38.25" x14ac:dyDescent="0.2">
      <c r="A19" s="261">
        <v>9</v>
      </c>
      <c r="B19" s="262" t="s">
        <v>3428</v>
      </c>
      <c r="C19" s="263" t="s">
        <v>54</v>
      </c>
      <c r="D19" s="264"/>
      <c r="E19" s="268" t="s">
        <v>3838</v>
      </c>
      <c r="F19" s="266">
        <v>41098</v>
      </c>
      <c r="G19" s="263" t="s">
        <v>1468</v>
      </c>
      <c r="H19" s="263" t="s">
        <v>214</v>
      </c>
      <c r="I19" s="263" t="s">
        <v>1482</v>
      </c>
      <c r="J19" s="267" t="s">
        <v>3839</v>
      </c>
      <c r="K19" s="263" t="s">
        <v>1470</v>
      </c>
      <c r="L19" s="263" t="s">
        <v>3819</v>
      </c>
      <c r="M19" s="263">
        <v>0</v>
      </c>
      <c r="N19" s="263" t="s">
        <v>24</v>
      </c>
      <c r="O19" s="263"/>
      <c r="P19" s="263" t="s">
        <v>1480</v>
      </c>
      <c r="Q19" s="263">
        <v>56700000</v>
      </c>
      <c r="R19" s="263">
        <v>60000000</v>
      </c>
      <c r="S19" s="263" t="s">
        <v>1472</v>
      </c>
      <c r="T19" s="263">
        <v>0</v>
      </c>
      <c r="U19" s="263" t="s">
        <v>3824</v>
      </c>
      <c r="V19" s="266" t="s">
        <v>24</v>
      </c>
      <c r="W19" s="263" t="s">
        <v>24</v>
      </c>
    </row>
    <row r="20" spans="1:23" ht="56.25" x14ac:dyDescent="0.2">
      <c r="A20" s="261">
        <v>10</v>
      </c>
      <c r="B20" s="262" t="s">
        <v>80</v>
      </c>
      <c r="C20" s="263" t="s">
        <v>54</v>
      </c>
      <c r="D20" s="264"/>
      <c r="E20" s="268" t="s">
        <v>3840</v>
      </c>
      <c r="F20" s="266">
        <v>41253</v>
      </c>
      <c r="G20" s="263" t="s">
        <v>1468</v>
      </c>
      <c r="H20" s="263" t="s">
        <v>214</v>
      </c>
      <c r="I20" s="263" t="s">
        <v>1482</v>
      </c>
      <c r="J20" s="267" t="s">
        <v>3841</v>
      </c>
      <c r="K20" s="263" t="s">
        <v>1470</v>
      </c>
      <c r="L20" s="263" t="s">
        <v>3819</v>
      </c>
      <c r="M20" s="263">
        <v>0</v>
      </c>
      <c r="N20" s="263" t="s">
        <v>24</v>
      </c>
      <c r="O20" s="263"/>
      <c r="P20" s="263" t="s">
        <v>1490</v>
      </c>
      <c r="Q20" s="263">
        <v>5200000</v>
      </c>
      <c r="R20" s="263">
        <v>2600000</v>
      </c>
      <c r="S20" s="263" t="s">
        <v>1481</v>
      </c>
      <c r="T20" s="263">
        <v>0</v>
      </c>
      <c r="U20" s="263" t="s">
        <v>24</v>
      </c>
      <c r="V20" s="266" t="s">
        <v>24</v>
      </c>
      <c r="W20" s="263" t="s">
        <v>24</v>
      </c>
    </row>
    <row r="21" spans="1:23" ht="56.25" x14ac:dyDescent="0.2">
      <c r="A21" s="261">
        <v>11</v>
      </c>
      <c r="B21" s="262" t="s">
        <v>3429</v>
      </c>
      <c r="C21" s="263" t="s">
        <v>54</v>
      </c>
      <c r="D21" s="264"/>
      <c r="E21" s="268" t="s">
        <v>3842</v>
      </c>
      <c r="F21" s="266">
        <v>41393</v>
      </c>
      <c r="G21" s="263" t="s">
        <v>1468</v>
      </c>
      <c r="H21" s="263" t="s">
        <v>214</v>
      </c>
      <c r="I21" s="263" t="s">
        <v>1482</v>
      </c>
      <c r="J21" s="267" t="s">
        <v>3843</v>
      </c>
      <c r="K21" s="263" t="s">
        <v>1475</v>
      </c>
      <c r="L21" s="263" t="s">
        <v>3833</v>
      </c>
      <c r="M21" s="263">
        <v>4500000</v>
      </c>
      <c r="N21" s="263" t="s">
        <v>24</v>
      </c>
      <c r="O21" s="263"/>
      <c r="P21" s="263" t="s">
        <v>1488</v>
      </c>
      <c r="Q21" s="263">
        <v>48816693</v>
      </c>
      <c r="R21" s="263">
        <v>36612519</v>
      </c>
      <c r="S21" s="263" t="s">
        <v>1481</v>
      </c>
      <c r="T21" s="263">
        <v>0</v>
      </c>
      <c r="U21" s="263" t="s">
        <v>24</v>
      </c>
      <c r="V21" s="266" t="s">
        <v>24</v>
      </c>
      <c r="W21" s="263" t="s">
        <v>24</v>
      </c>
    </row>
    <row r="22" spans="1:23" ht="56.25" x14ac:dyDescent="0.2">
      <c r="A22" s="261">
        <v>12</v>
      </c>
      <c r="B22" s="262" t="s">
        <v>3430</v>
      </c>
      <c r="C22" s="263" t="s">
        <v>54</v>
      </c>
      <c r="D22" s="264"/>
      <c r="E22" s="268" t="s">
        <v>3844</v>
      </c>
      <c r="F22" s="266">
        <v>41215</v>
      </c>
      <c r="G22" s="263" t="s">
        <v>1468</v>
      </c>
      <c r="H22" s="263" t="s">
        <v>214</v>
      </c>
      <c r="I22" s="263" t="s">
        <v>1482</v>
      </c>
      <c r="J22" s="267" t="s">
        <v>3845</v>
      </c>
      <c r="K22" s="263" t="s">
        <v>1470</v>
      </c>
      <c r="L22" s="263" t="s">
        <v>3819</v>
      </c>
      <c r="M22" s="263">
        <v>0</v>
      </c>
      <c r="N22" s="263" t="s">
        <v>24</v>
      </c>
      <c r="O22" s="263"/>
      <c r="P22" s="263" t="s">
        <v>1488</v>
      </c>
      <c r="Q22" s="263">
        <v>64482000</v>
      </c>
      <c r="R22" s="263">
        <v>48361500</v>
      </c>
      <c r="S22" s="263" t="s">
        <v>1481</v>
      </c>
      <c r="T22" s="263">
        <v>0</v>
      </c>
      <c r="U22" s="263" t="s">
        <v>24</v>
      </c>
      <c r="V22" s="266" t="s">
        <v>24</v>
      </c>
      <c r="W22" s="263" t="s">
        <v>24</v>
      </c>
    </row>
    <row r="23" spans="1:23" ht="38.25" x14ac:dyDescent="0.2">
      <c r="A23" s="261">
        <v>13</v>
      </c>
      <c r="B23" s="262" t="s">
        <v>3431</v>
      </c>
      <c r="C23" s="263" t="s">
        <v>54</v>
      </c>
      <c r="D23" s="264"/>
      <c r="E23" s="268" t="s">
        <v>3846</v>
      </c>
      <c r="F23" s="266">
        <v>406758</v>
      </c>
      <c r="G23" s="263" t="s">
        <v>1468</v>
      </c>
      <c r="H23" s="263" t="s">
        <v>214</v>
      </c>
      <c r="I23" s="263" t="s">
        <v>1482</v>
      </c>
      <c r="J23" s="267" t="s">
        <v>3847</v>
      </c>
      <c r="K23" s="263" t="s">
        <v>1475</v>
      </c>
      <c r="L23" s="263" t="s">
        <v>3833</v>
      </c>
      <c r="M23" s="263">
        <v>0</v>
      </c>
      <c r="N23" s="263" t="s">
        <v>24</v>
      </c>
      <c r="O23" s="263"/>
      <c r="P23" s="263" t="s">
        <v>1480</v>
      </c>
      <c r="Q23" s="263">
        <v>57229892</v>
      </c>
      <c r="R23" s="263">
        <v>28614946</v>
      </c>
      <c r="S23" s="263" t="s">
        <v>1472</v>
      </c>
      <c r="T23" s="263">
        <v>0</v>
      </c>
      <c r="U23" s="263" t="s">
        <v>3824</v>
      </c>
      <c r="V23" s="266" t="s">
        <v>24</v>
      </c>
      <c r="W23" s="263" t="s">
        <v>24</v>
      </c>
    </row>
    <row r="24" spans="1:23" ht="45" x14ac:dyDescent="0.2">
      <c r="A24" s="261">
        <v>14</v>
      </c>
      <c r="B24" s="262" t="s">
        <v>3432</v>
      </c>
      <c r="C24" s="263" t="s">
        <v>54</v>
      </c>
      <c r="D24" s="264"/>
      <c r="E24" s="268" t="s">
        <v>3848</v>
      </c>
      <c r="F24" s="266">
        <v>41507</v>
      </c>
      <c r="G24" s="263" t="s">
        <v>1468</v>
      </c>
      <c r="H24" s="263" t="s">
        <v>214</v>
      </c>
      <c r="I24" s="263" t="s">
        <v>1482</v>
      </c>
      <c r="J24" s="267" t="s">
        <v>3849</v>
      </c>
      <c r="K24" s="263" t="s">
        <v>1470</v>
      </c>
      <c r="L24" s="263" t="s">
        <v>3819</v>
      </c>
      <c r="M24" s="263">
        <v>0</v>
      </c>
      <c r="N24" s="263" t="s">
        <v>24</v>
      </c>
      <c r="O24" s="263"/>
      <c r="P24" s="263" t="s">
        <v>1480</v>
      </c>
      <c r="Q24" s="263">
        <v>5000000</v>
      </c>
      <c r="R24" s="263">
        <v>5000000</v>
      </c>
      <c r="S24" s="263" t="s">
        <v>1477</v>
      </c>
      <c r="T24" s="263">
        <v>0</v>
      </c>
      <c r="U24" s="263" t="s">
        <v>3824</v>
      </c>
      <c r="V24" s="266" t="s">
        <v>24</v>
      </c>
      <c r="W24" s="263" t="s">
        <v>24</v>
      </c>
    </row>
    <row r="25" spans="1:23" ht="38.25" x14ac:dyDescent="0.2">
      <c r="A25" s="261">
        <v>15</v>
      </c>
      <c r="B25" s="262" t="s">
        <v>3433</v>
      </c>
      <c r="C25" s="263" t="s">
        <v>54</v>
      </c>
      <c r="D25" s="264"/>
      <c r="E25" s="264" t="s">
        <v>3850</v>
      </c>
      <c r="F25" s="266">
        <v>41557</v>
      </c>
      <c r="G25" s="263" t="s">
        <v>1468</v>
      </c>
      <c r="H25" s="263" t="s">
        <v>214</v>
      </c>
      <c r="I25" s="263" t="s">
        <v>1482</v>
      </c>
      <c r="J25" s="267" t="s">
        <v>3851</v>
      </c>
      <c r="K25" s="263" t="s">
        <v>1470</v>
      </c>
      <c r="L25" s="263" t="s">
        <v>3819</v>
      </c>
      <c r="M25" s="263">
        <v>0</v>
      </c>
      <c r="N25" s="263" t="s">
        <v>24</v>
      </c>
      <c r="O25" s="263"/>
      <c r="P25" s="263" t="s">
        <v>1490</v>
      </c>
      <c r="Q25" s="263">
        <v>0</v>
      </c>
      <c r="R25" s="263">
        <v>0</v>
      </c>
      <c r="S25" s="263" t="s">
        <v>24</v>
      </c>
      <c r="T25" s="263">
        <v>0</v>
      </c>
      <c r="U25" s="263" t="s">
        <v>24</v>
      </c>
      <c r="V25" s="266" t="s">
        <v>24</v>
      </c>
      <c r="W25" s="263" t="s">
        <v>24</v>
      </c>
    </row>
    <row r="26" spans="1:23" ht="38.25" x14ac:dyDescent="0.2">
      <c r="A26" s="261">
        <v>16</v>
      </c>
      <c r="B26" s="262" t="s">
        <v>3434</v>
      </c>
      <c r="C26" s="263" t="s">
        <v>54</v>
      </c>
      <c r="D26" s="264"/>
      <c r="E26" s="268" t="s">
        <v>3852</v>
      </c>
      <c r="F26" s="266">
        <v>40058</v>
      </c>
      <c r="G26" s="263" t="s">
        <v>1468</v>
      </c>
      <c r="H26" s="263" t="s">
        <v>214</v>
      </c>
      <c r="I26" s="263" t="s">
        <v>1482</v>
      </c>
      <c r="J26" s="267" t="s">
        <v>3853</v>
      </c>
      <c r="K26" s="263" t="s">
        <v>1470</v>
      </c>
      <c r="L26" s="263" t="s">
        <v>3819</v>
      </c>
      <c r="M26" s="263">
        <v>0</v>
      </c>
      <c r="N26" s="263" t="s">
        <v>24</v>
      </c>
      <c r="O26" s="263"/>
      <c r="P26" s="263" t="s">
        <v>1480</v>
      </c>
      <c r="Q26" s="263">
        <v>1136100000</v>
      </c>
      <c r="R26" s="263">
        <v>568050000</v>
      </c>
      <c r="S26" s="263" t="s">
        <v>1472</v>
      </c>
      <c r="T26" s="263">
        <v>0</v>
      </c>
      <c r="U26" s="263" t="s">
        <v>3824</v>
      </c>
      <c r="V26" s="266" t="s">
        <v>24</v>
      </c>
      <c r="W26" s="263" t="s">
        <v>24</v>
      </c>
    </row>
    <row r="27" spans="1:23" ht="38.25" x14ac:dyDescent="0.2">
      <c r="A27" s="261">
        <v>17</v>
      </c>
      <c r="B27" s="262" t="s">
        <v>3435</v>
      </c>
      <c r="C27" s="263" t="s">
        <v>54</v>
      </c>
      <c r="D27" s="264"/>
      <c r="E27" s="268" t="s">
        <v>3854</v>
      </c>
      <c r="F27" s="266">
        <v>41135</v>
      </c>
      <c r="G27" s="263" t="s">
        <v>1468</v>
      </c>
      <c r="H27" s="263" t="s">
        <v>214</v>
      </c>
      <c r="I27" s="263" t="s">
        <v>1482</v>
      </c>
      <c r="J27" s="267" t="s">
        <v>3855</v>
      </c>
      <c r="K27" s="263" t="s">
        <v>1475</v>
      </c>
      <c r="L27" s="263" t="s">
        <v>3833</v>
      </c>
      <c r="M27" s="263">
        <v>4500000</v>
      </c>
      <c r="N27" s="263" t="s">
        <v>24</v>
      </c>
      <c r="O27" s="263"/>
      <c r="P27" s="263" t="s">
        <v>1480</v>
      </c>
      <c r="Q27" s="263">
        <v>39916016</v>
      </c>
      <c r="R27" s="263">
        <v>27416902</v>
      </c>
      <c r="S27" s="263" t="s">
        <v>1472</v>
      </c>
      <c r="T27" s="263">
        <v>0</v>
      </c>
      <c r="U27" s="263" t="s">
        <v>3824</v>
      </c>
      <c r="V27" s="266" t="s">
        <v>24</v>
      </c>
      <c r="W27" s="263" t="s">
        <v>24</v>
      </c>
    </row>
    <row r="28" spans="1:23" ht="38.25" x14ac:dyDescent="0.2">
      <c r="A28" s="261">
        <v>18</v>
      </c>
      <c r="B28" s="262" t="s">
        <v>3436</v>
      </c>
      <c r="C28" s="263" t="s">
        <v>54</v>
      </c>
      <c r="D28" s="264"/>
      <c r="E28" s="268" t="s">
        <v>3856</v>
      </c>
      <c r="F28" s="266">
        <v>38758</v>
      </c>
      <c r="G28" s="263" t="s">
        <v>1468</v>
      </c>
      <c r="H28" s="263" t="s">
        <v>214</v>
      </c>
      <c r="I28" s="263" t="s">
        <v>1482</v>
      </c>
      <c r="J28" s="267" t="s">
        <v>3857</v>
      </c>
      <c r="K28" s="263" t="s">
        <v>1470</v>
      </c>
      <c r="L28" s="263" t="s">
        <v>3819</v>
      </c>
      <c r="M28" s="263">
        <v>0</v>
      </c>
      <c r="N28" s="263" t="s">
        <v>24</v>
      </c>
      <c r="O28" s="263"/>
      <c r="P28" s="263" t="s">
        <v>1480</v>
      </c>
      <c r="Q28" s="263">
        <v>3815000</v>
      </c>
      <c r="R28" s="263">
        <v>29688512</v>
      </c>
      <c r="S28" s="263" t="s">
        <v>1477</v>
      </c>
      <c r="T28" s="263">
        <v>0</v>
      </c>
      <c r="U28" s="263" t="s">
        <v>3824</v>
      </c>
      <c r="V28" s="266" t="s">
        <v>24</v>
      </c>
      <c r="W28" s="263" t="s">
        <v>24</v>
      </c>
    </row>
    <row r="29" spans="1:23" ht="56.25" x14ac:dyDescent="0.2">
      <c r="A29" s="261">
        <v>19</v>
      </c>
      <c r="B29" s="262" t="s">
        <v>3437</v>
      </c>
      <c r="C29" s="263" t="s">
        <v>54</v>
      </c>
      <c r="D29" s="264"/>
      <c r="E29" s="264" t="s">
        <v>3858</v>
      </c>
      <c r="F29" s="266">
        <v>41438</v>
      </c>
      <c r="G29" s="263" t="s">
        <v>1468</v>
      </c>
      <c r="H29" s="263" t="s">
        <v>214</v>
      </c>
      <c r="I29" s="263" t="s">
        <v>1482</v>
      </c>
      <c r="J29" s="267" t="s">
        <v>3859</v>
      </c>
      <c r="K29" s="263" t="s">
        <v>1475</v>
      </c>
      <c r="L29" s="263" t="s">
        <v>3833</v>
      </c>
      <c r="M29" s="263">
        <v>4500000</v>
      </c>
      <c r="N29" s="263" t="s">
        <v>24</v>
      </c>
      <c r="O29" s="263"/>
      <c r="P29" s="263" t="s">
        <v>1493</v>
      </c>
      <c r="Q29" s="263">
        <v>44177320</v>
      </c>
      <c r="R29" s="263">
        <v>33132990</v>
      </c>
      <c r="S29" s="263" t="s">
        <v>1481</v>
      </c>
      <c r="T29" s="263">
        <v>0</v>
      </c>
      <c r="U29" s="263" t="s">
        <v>24</v>
      </c>
      <c r="V29" s="266" t="s">
        <v>24</v>
      </c>
      <c r="W29" s="263" t="s">
        <v>24</v>
      </c>
    </row>
    <row r="30" spans="1:23" ht="67.5" x14ac:dyDescent="0.2">
      <c r="A30" s="261">
        <v>20</v>
      </c>
      <c r="B30" s="262" t="s">
        <v>3359</v>
      </c>
      <c r="C30" s="263" t="s">
        <v>54</v>
      </c>
      <c r="D30" s="264"/>
      <c r="E30" s="268" t="s">
        <v>3860</v>
      </c>
      <c r="F30" s="266">
        <v>37580</v>
      </c>
      <c r="G30" s="263" t="s">
        <v>1468</v>
      </c>
      <c r="H30" s="263" t="s">
        <v>214</v>
      </c>
      <c r="I30" s="263" t="s">
        <v>1482</v>
      </c>
      <c r="J30" s="267" t="s">
        <v>3861</v>
      </c>
      <c r="K30" s="263" t="s">
        <v>1470</v>
      </c>
      <c r="L30" s="263" t="s">
        <v>3819</v>
      </c>
      <c r="M30" s="263">
        <v>0</v>
      </c>
      <c r="N30" s="263" t="s">
        <v>24</v>
      </c>
      <c r="O30" s="263"/>
      <c r="P30" s="263" t="s">
        <v>1483</v>
      </c>
      <c r="Q30" s="263">
        <v>154500000</v>
      </c>
      <c r="R30" s="263">
        <v>579915000</v>
      </c>
      <c r="S30" s="263" t="s">
        <v>1477</v>
      </c>
      <c r="T30" s="263">
        <v>579915000</v>
      </c>
      <c r="U30" s="263" t="s">
        <v>3820</v>
      </c>
      <c r="V30" s="266" t="s">
        <v>24</v>
      </c>
      <c r="W30" s="263" t="s">
        <v>3862</v>
      </c>
    </row>
    <row r="31" spans="1:23" ht="56.25" x14ac:dyDescent="0.2">
      <c r="A31" s="261">
        <v>21</v>
      </c>
      <c r="B31" s="262" t="s">
        <v>3438</v>
      </c>
      <c r="C31" s="263" t="s">
        <v>54</v>
      </c>
      <c r="D31" s="264"/>
      <c r="E31" s="264" t="s">
        <v>3863</v>
      </c>
      <c r="F31" s="266">
        <v>41771</v>
      </c>
      <c r="G31" s="263" t="s">
        <v>1468</v>
      </c>
      <c r="H31" s="263" t="s">
        <v>214</v>
      </c>
      <c r="I31" s="263" t="s">
        <v>1482</v>
      </c>
      <c r="J31" s="267" t="s">
        <v>3864</v>
      </c>
      <c r="K31" s="263" t="s">
        <v>1470</v>
      </c>
      <c r="L31" s="263" t="s">
        <v>3819</v>
      </c>
      <c r="M31" s="263">
        <v>0</v>
      </c>
      <c r="N31" s="263" t="s">
        <v>24</v>
      </c>
      <c r="O31" s="263"/>
      <c r="P31" s="263" t="s">
        <v>1490</v>
      </c>
      <c r="Q31" s="263">
        <v>18000000</v>
      </c>
      <c r="R31" s="263">
        <v>13500000</v>
      </c>
      <c r="S31" s="263" t="s">
        <v>1481</v>
      </c>
      <c r="T31" s="263">
        <v>0</v>
      </c>
      <c r="U31" s="263" t="s">
        <v>24</v>
      </c>
      <c r="V31" s="266" t="s">
        <v>24</v>
      </c>
      <c r="W31" s="263" t="s">
        <v>24</v>
      </c>
    </row>
    <row r="32" spans="1:23" ht="38.25" x14ac:dyDescent="0.2">
      <c r="A32" s="261">
        <v>22</v>
      </c>
      <c r="B32" s="262" t="s">
        <v>3439</v>
      </c>
      <c r="C32" s="263" t="s">
        <v>54</v>
      </c>
      <c r="D32" s="264"/>
      <c r="E32" s="264" t="s">
        <v>3865</v>
      </c>
      <c r="F32" s="266">
        <v>41872</v>
      </c>
      <c r="G32" s="263" t="s">
        <v>1468</v>
      </c>
      <c r="H32" s="263" t="s">
        <v>214</v>
      </c>
      <c r="I32" s="263" t="s">
        <v>1482</v>
      </c>
      <c r="J32" s="267" t="s">
        <v>3866</v>
      </c>
      <c r="K32" s="263" t="s">
        <v>1475</v>
      </c>
      <c r="L32" s="263" t="s">
        <v>3833</v>
      </c>
      <c r="M32" s="263">
        <v>4500000</v>
      </c>
      <c r="N32" s="263" t="s">
        <v>24</v>
      </c>
      <c r="O32" s="263"/>
      <c r="P32" s="263" t="s">
        <v>1480</v>
      </c>
      <c r="Q32" s="263">
        <v>0</v>
      </c>
      <c r="R32" s="263">
        <v>48443400</v>
      </c>
      <c r="S32" s="263" t="s">
        <v>24</v>
      </c>
      <c r="T32" s="263">
        <v>0</v>
      </c>
      <c r="U32" s="263" t="s">
        <v>24</v>
      </c>
      <c r="V32" s="266" t="s">
        <v>24</v>
      </c>
      <c r="W32" s="263" t="s">
        <v>24</v>
      </c>
    </row>
    <row r="33" spans="1:23" ht="56.25" x14ac:dyDescent="0.2">
      <c r="A33" s="261">
        <v>23</v>
      </c>
      <c r="B33" s="262" t="s">
        <v>3440</v>
      </c>
      <c r="C33" s="263" t="s">
        <v>54</v>
      </c>
      <c r="D33" s="264"/>
      <c r="E33" s="264" t="s">
        <v>3867</v>
      </c>
      <c r="F33" s="266">
        <v>41801</v>
      </c>
      <c r="G33" s="263" t="s">
        <v>1468</v>
      </c>
      <c r="H33" s="263" t="s">
        <v>214</v>
      </c>
      <c r="I33" s="263" t="s">
        <v>1482</v>
      </c>
      <c r="J33" s="267" t="s">
        <v>3868</v>
      </c>
      <c r="K33" s="263" t="s">
        <v>1470</v>
      </c>
      <c r="L33" s="263" t="s">
        <v>3819</v>
      </c>
      <c r="M33" s="263">
        <v>0</v>
      </c>
      <c r="N33" s="263" t="s">
        <v>24</v>
      </c>
      <c r="O33" s="263"/>
      <c r="P33" s="263" t="s">
        <v>1490</v>
      </c>
      <c r="Q33" s="263">
        <v>143257220</v>
      </c>
      <c r="R33" s="263">
        <v>138000000</v>
      </c>
      <c r="S33" s="263" t="s">
        <v>1481</v>
      </c>
      <c r="T33" s="263">
        <v>0</v>
      </c>
      <c r="U33" s="263" t="s">
        <v>24</v>
      </c>
      <c r="V33" s="266" t="s">
        <v>24</v>
      </c>
      <c r="W33" s="263" t="s">
        <v>24</v>
      </c>
    </row>
    <row r="34" spans="1:23" ht="56.25" x14ac:dyDescent="0.2">
      <c r="A34" s="261">
        <v>24</v>
      </c>
      <c r="B34" s="262" t="s">
        <v>3441</v>
      </c>
      <c r="C34" s="263" t="s">
        <v>54</v>
      </c>
      <c r="D34" s="264"/>
      <c r="E34" s="265" t="s">
        <v>3869</v>
      </c>
      <c r="F34" s="266">
        <v>41904</v>
      </c>
      <c r="G34" s="263" t="s">
        <v>1468</v>
      </c>
      <c r="H34" s="263" t="s">
        <v>214</v>
      </c>
      <c r="I34" s="263" t="s">
        <v>1482</v>
      </c>
      <c r="J34" s="267" t="s">
        <v>3870</v>
      </c>
      <c r="K34" s="263" t="s">
        <v>1475</v>
      </c>
      <c r="L34" s="263" t="s">
        <v>3833</v>
      </c>
      <c r="M34" s="263">
        <v>4500000</v>
      </c>
      <c r="N34" s="263" t="s">
        <v>24</v>
      </c>
      <c r="O34" s="263"/>
      <c r="P34" s="263" t="s">
        <v>1488</v>
      </c>
      <c r="Q34" s="263">
        <v>32138406</v>
      </c>
      <c r="R34" s="263">
        <v>34414200</v>
      </c>
      <c r="S34" s="263" t="s">
        <v>1481</v>
      </c>
      <c r="T34" s="263">
        <v>0</v>
      </c>
      <c r="U34" s="263" t="s">
        <v>24</v>
      </c>
      <c r="V34" s="266" t="s">
        <v>24</v>
      </c>
      <c r="W34" s="263" t="s">
        <v>24</v>
      </c>
    </row>
    <row r="35" spans="1:23" ht="56.25" x14ac:dyDescent="0.2">
      <c r="A35" s="261">
        <v>25</v>
      </c>
      <c r="B35" s="262" t="s">
        <v>3442</v>
      </c>
      <c r="C35" s="263" t="s">
        <v>54</v>
      </c>
      <c r="D35" s="264"/>
      <c r="E35" s="265" t="s">
        <v>3871</v>
      </c>
      <c r="F35" s="266">
        <v>42018</v>
      </c>
      <c r="G35" s="263" t="s">
        <v>1468</v>
      </c>
      <c r="H35" s="263" t="s">
        <v>214</v>
      </c>
      <c r="I35" s="263" t="s">
        <v>1482</v>
      </c>
      <c r="J35" s="267" t="s">
        <v>3872</v>
      </c>
      <c r="K35" s="263" t="s">
        <v>1470</v>
      </c>
      <c r="L35" s="263" t="s">
        <v>3819</v>
      </c>
      <c r="M35" s="263">
        <v>0</v>
      </c>
      <c r="N35" s="263" t="s">
        <v>24</v>
      </c>
      <c r="O35" s="263"/>
      <c r="P35" s="263" t="s">
        <v>1493</v>
      </c>
      <c r="Q35" s="263">
        <v>59950500</v>
      </c>
      <c r="R35" s="263">
        <v>44962875</v>
      </c>
      <c r="S35" s="263" t="s">
        <v>1481</v>
      </c>
      <c r="T35" s="263">
        <v>0</v>
      </c>
      <c r="U35" s="263" t="s">
        <v>24</v>
      </c>
      <c r="V35" s="266" t="s">
        <v>24</v>
      </c>
      <c r="W35" s="263" t="s">
        <v>24</v>
      </c>
    </row>
    <row r="36" spans="1:23" ht="56.25" x14ac:dyDescent="0.2">
      <c r="A36" s="261">
        <v>26</v>
      </c>
      <c r="B36" s="262" t="s">
        <v>3443</v>
      </c>
      <c r="C36" s="263" t="s">
        <v>54</v>
      </c>
      <c r="D36" s="264"/>
      <c r="E36" s="265" t="s">
        <v>3873</v>
      </c>
      <c r="F36" s="266">
        <v>42078</v>
      </c>
      <c r="G36" s="263" t="s">
        <v>1468</v>
      </c>
      <c r="H36" s="263" t="s">
        <v>214</v>
      </c>
      <c r="I36" s="263" t="s">
        <v>1482</v>
      </c>
      <c r="J36" s="267" t="s">
        <v>3874</v>
      </c>
      <c r="K36" s="263" t="s">
        <v>1470</v>
      </c>
      <c r="L36" s="263" t="s">
        <v>3819</v>
      </c>
      <c r="M36" s="263">
        <v>0</v>
      </c>
      <c r="N36" s="263" t="s">
        <v>24</v>
      </c>
      <c r="O36" s="263"/>
      <c r="P36" s="263" t="s">
        <v>1493</v>
      </c>
      <c r="Q36" s="263">
        <v>193305000</v>
      </c>
      <c r="R36" s="263">
        <v>197480100</v>
      </c>
      <c r="S36" s="263" t="s">
        <v>1481</v>
      </c>
      <c r="T36" s="263">
        <v>0</v>
      </c>
      <c r="U36" s="263" t="s">
        <v>24</v>
      </c>
      <c r="V36" s="266" t="s">
        <v>24</v>
      </c>
      <c r="W36" s="263" t="s">
        <v>24</v>
      </c>
    </row>
    <row r="37" spans="1:23" ht="56.25" x14ac:dyDescent="0.2">
      <c r="A37" s="261">
        <v>27</v>
      </c>
      <c r="B37" s="262" t="s">
        <v>3444</v>
      </c>
      <c r="C37" s="263" t="s">
        <v>54</v>
      </c>
      <c r="D37" s="264"/>
      <c r="E37" s="265" t="s">
        <v>3875</v>
      </c>
      <c r="F37" s="266">
        <v>42052</v>
      </c>
      <c r="G37" s="263" t="s">
        <v>1468</v>
      </c>
      <c r="H37" s="263" t="s">
        <v>214</v>
      </c>
      <c r="I37" s="263" t="s">
        <v>1482</v>
      </c>
      <c r="J37" s="267" t="s">
        <v>3876</v>
      </c>
      <c r="K37" s="263" t="s">
        <v>1470</v>
      </c>
      <c r="L37" s="263" t="s">
        <v>3819</v>
      </c>
      <c r="M37" s="263">
        <v>0</v>
      </c>
      <c r="N37" s="263" t="s">
        <v>24</v>
      </c>
      <c r="O37" s="263"/>
      <c r="P37" s="263" t="s">
        <v>1490</v>
      </c>
      <c r="Q37" s="263">
        <v>124626398</v>
      </c>
      <c r="R37" s="263">
        <v>158947581</v>
      </c>
      <c r="S37" s="263" t="s">
        <v>1481</v>
      </c>
      <c r="T37" s="263">
        <v>0</v>
      </c>
      <c r="U37" s="263" t="s">
        <v>24</v>
      </c>
      <c r="V37" s="266" t="s">
        <v>24</v>
      </c>
      <c r="W37" s="263" t="s">
        <v>24</v>
      </c>
    </row>
    <row r="38" spans="1:23" ht="56.25" x14ac:dyDescent="0.2">
      <c r="A38" s="261">
        <v>28</v>
      </c>
      <c r="B38" s="262" t="s">
        <v>3445</v>
      </c>
      <c r="C38" s="263" t="s">
        <v>54</v>
      </c>
      <c r="D38" s="264"/>
      <c r="E38" s="265" t="s">
        <v>3877</v>
      </c>
      <c r="F38" s="266">
        <v>42265</v>
      </c>
      <c r="G38" s="263" t="s">
        <v>1468</v>
      </c>
      <c r="H38" s="263" t="s">
        <v>214</v>
      </c>
      <c r="I38" s="263" t="s">
        <v>1482</v>
      </c>
      <c r="J38" s="267" t="s">
        <v>3878</v>
      </c>
      <c r="K38" s="263" t="s">
        <v>1475</v>
      </c>
      <c r="L38" s="263" t="s">
        <v>3833</v>
      </c>
      <c r="M38" s="263">
        <v>4500000</v>
      </c>
      <c r="N38" s="263" t="s">
        <v>24</v>
      </c>
      <c r="O38" s="263"/>
      <c r="P38" s="263" t="s">
        <v>1492</v>
      </c>
      <c r="Q38" s="263">
        <v>42217875</v>
      </c>
      <c r="R38" s="263">
        <v>31663406</v>
      </c>
      <c r="S38" s="263" t="s">
        <v>1481</v>
      </c>
      <c r="T38" s="263">
        <v>0</v>
      </c>
      <c r="U38" s="263" t="s">
        <v>24</v>
      </c>
      <c r="V38" s="266" t="s">
        <v>24</v>
      </c>
      <c r="W38" s="263" t="s">
        <v>24</v>
      </c>
    </row>
    <row r="39" spans="1:23" ht="38.25" x14ac:dyDescent="0.2">
      <c r="A39" s="261">
        <v>29</v>
      </c>
      <c r="B39" s="262" t="s">
        <v>3446</v>
      </c>
      <c r="C39" s="263" t="s">
        <v>54</v>
      </c>
      <c r="D39" s="264"/>
      <c r="E39" s="268" t="s">
        <v>3879</v>
      </c>
      <c r="F39" s="266">
        <v>40381</v>
      </c>
      <c r="G39" s="263" t="s">
        <v>1468</v>
      </c>
      <c r="H39" s="263" t="s">
        <v>214</v>
      </c>
      <c r="I39" s="263" t="s">
        <v>1482</v>
      </c>
      <c r="J39" s="267" t="s">
        <v>3880</v>
      </c>
      <c r="K39" s="263" t="s">
        <v>1470</v>
      </c>
      <c r="L39" s="263" t="s">
        <v>3819</v>
      </c>
      <c r="M39" s="263">
        <v>0</v>
      </c>
      <c r="N39" s="263" t="s">
        <v>24</v>
      </c>
      <c r="O39" s="263"/>
      <c r="P39" s="263" t="s">
        <v>1480</v>
      </c>
      <c r="Q39" s="263">
        <v>643920000</v>
      </c>
      <c r="R39" s="263">
        <v>322210185</v>
      </c>
      <c r="S39" s="263" t="s">
        <v>1472</v>
      </c>
      <c r="T39" s="263">
        <v>0</v>
      </c>
      <c r="U39" s="263" t="s">
        <v>3824</v>
      </c>
      <c r="V39" s="266" t="s">
        <v>24</v>
      </c>
      <c r="W39" s="263" t="s">
        <v>24</v>
      </c>
    </row>
    <row r="40" spans="1:23" ht="56.25" x14ac:dyDescent="0.2">
      <c r="A40" s="261">
        <v>30</v>
      </c>
      <c r="B40" s="262" t="s">
        <v>3361</v>
      </c>
      <c r="C40" s="263" t="s">
        <v>54</v>
      </c>
      <c r="D40" s="264"/>
      <c r="E40" s="268" t="s">
        <v>3881</v>
      </c>
      <c r="F40" s="266">
        <v>40319</v>
      </c>
      <c r="G40" s="263" t="s">
        <v>1468</v>
      </c>
      <c r="H40" s="263" t="s">
        <v>214</v>
      </c>
      <c r="I40" s="263" t="s">
        <v>1482</v>
      </c>
      <c r="J40" s="267" t="s">
        <v>3882</v>
      </c>
      <c r="K40" s="263" t="s">
        <v>1470</v>
      </c>
      <c r="L40" s="263" t="s">
        <v>3819</v>
      </c>
      <c r="M40" s="263">
        <v>0</v>
      </c>
      <c r="N40" s="263" t="s">
        <v>24</v>
      </c>
      <c r="O40" s="263"/>
      <c r="P40" s="263" t="s">
        <v>1490</v>
      </c>
      <c r="Q40" s="263">
        <v>12530000000</v>
      </c>
      <c r="R40" s="263">
        <v>9397500000</v>
      </c>
      <c r="S40" s="263" t="s">
        <v>1481</v>
      </c>
      <c r="T40" s="263">
        <v>0</v>
      </c>
      <c r="U40" s="263" t="s">
        <v>24</v>
      </c>
      <c r="V40" s="266" t="s">
        <v>24</v>
      </c>
      <c r="W40" s="263" t="s">
        <v>24</v>
      </c>
    </row>
    <row r="41" spans="1:23" ht="112.5" x14ac:dyDescent="0.2">
      <c r="A41" s="261">
        <v>31</v>
      </c>
      <c r="B41" s="262" t="s">
        <v>3447</v>
      </c>
      <c r="C41" s="263" t="s">
        <v>54</v>
      </c>
      <c r="D41" s="264"/>
      <c r="E41" s="268" t="s">
        <v>3883</v>
      </c>
      <c r="F41" s="266">
        <v>39309</v>
      </c>
      <c r="G41" s="263" t="s">
        <v>1468</v>
      </c>
      <c r="H41" s="263" t="s">
        <v>214</v>
      </c>
      <c r="I41" s="263" t="s">
        <v>1482</v>
      </c>
      <c r="J41" s="267" t="s">
        <v>3884</v>
      </c>
      <c r="K41" s="263" t="s">
        <v>1470</v>
      </c>
      <c r="L41" s="263" t="s">
        <v>3819</v>
      </c>
      <c r="M41" s="263">
        <v>0</v>
      </c>
      <c r="N41" s="263" t="s">
        <v>24</v>
      </c>
      <c r="O41" s="263"/>
      <c r="P41" s="263" t="s">
        <v>1483</v>
      </c>
      <c r="Q41" s="263">
        <v>45000000</v>
      </c>
      <c r="R41" s="263">
        <v>193305000</v>
      </c>
      <c r="S41" s="263" t="s">
        <v>1477</v>
      </c>
      <c r="T41" s="263">
        <v>480850316</v>
      </c>
      <c r="U41" s="263" t="s">
        <v>3820</v>
      </c>
      <c r="V41" s="266" t="s">
        <v>24</v>
      </c>
      <c r="W41" s="269" t="s">
        <v>3885</v>
      </c>
    </row>
    <row r="42" spans="1:23" ht="67.5" x14ac:dyDescent="0.2">
      <c r="A42" s="261">
        <v>32</v>
      </c>
      <c r="B42" s="262" t="s">
        <v>3448</v>
      </c>
      <c r="C42" s="263" t="s">
        <v>54</v>
      </c>
      <c r="D42" s="264"/>
      <c r="E42" s="268" t="s">
        <v>3886</v>
      </c>
      <c r="F42" s="266">
        <v>39896</v>
      </c>
      <c r="G42" s="263" t="s">
        <v>1468</v>
      </c>
      <c r="H42" s="263" t="s">
        <v>214</v>
      </c>
      <c r="I42" s="263" t="s">
        <v>1482</v>
      </c>
      <c r="J42" s="267" t="s">
        <v>3887</v>
      </c>
      <c r="K42" s="263" t="s">
        <v>1470</v>
      </c>
      <c r="L42" s="263" t="s">
        <v>3819</v>
      </c>
      <c r="M42" s="263">
        <v>0</v>
      </c>
      <c r="N42" s="263" t="s">
        <v>24</v>
      </c>
      <c r="O42" s="263"/>
      <c r="P42" s="263" t="s">
        <v>1493</v>
      </c>
      <c r="Q42" s="263">
        <v>0</v>
      </c>
      <c r="R42" s="263">
        <v>0</v>
      </c>
      <c r="S42" s="263" t="s">
        <v>1481</v>
      </c>
      <c r="T42" s="263">
        <v>0</v>
      </c>
      <c r="U42" s="263" t="s">
        <v>24</v>
      </c>
      <c r="V42" s="266" t="s">
        <v>24</v>
      </c>
      <c r="W42" s="267" t="s">
        <v>3888</v>
      </c>
    </row>
    <row r="43" spans="1:23" ht="56.25" x14ac:dyDescent="0.2">
      <c r="A43" s="261">
        <v>33</v>
      </c>
      <c r="B43" s="262" t="s">
        <v>3449</v>
      </c>
      <c r="C43" s="263" t="s">
        <v>54</v>
      </c>
      <c r="D43" s="264"/>
      <c r="E43" s="268" t="s">
        <v>3889</v>
      </c>
      <c r="F43" s="266">
        <v>41457</v>
      </c>
      <c r="G43" s="263" t="s">
        <v>1468</v>
      </c>
      <c r="H43" s="263" t="s">
        <v>214</v>
      </c>
      <c r="I43" s="263" t="s">
        <v>1482</v>
      </c>
      <c r="J43" s="267" t="s">
        <v>3890</v>
      </c>
      <c r="K43" s="263" t="s">
        <v>1470</v>
      </c>
      <c r="L43" s="263" t="s">
        <v>3819</v>
      </c>
      <c r="M43" s="263">
        <v>0</v>
      </c>
      <c r="N43" s="263" t="s">
        <v>24</v>
      </c>
      <c r="O43" s="263"/>
      <c r="P43" s="263" t="s">
        <v>1488</v>
      </c>
      <c r="Q43" s="263">
        <v>20401200</v>
      </c>
      <c r="R43" s="263">
        <v>15300900</v>
      </c>
      <c r="S43" s="263" t="s">
        <v>1481</v>
      </c>
      <c r="T43" s="263">
        <v>0</v>
      </c>
      <c r="U43" s="263" t="s">
        <v>24</v>
      </c>
      <c r="V43" s="266" t="s">
        <v>24</v>
      </c>
      <c r="W43" s="263" t="s">
        <v>24</v>
      </c>
    </row>
    <row r="44" spans="1:23" ht="56.25" x14ac:dyDescent="0.2">
      <c r="A44" s="261">
        <v>34</v>
      </c>
      <c r="B44" s="262" t="s">
        <v>3450</v>
      </c>
      <c r="C44" s="263" t="s">
        <v>54</v>
      </c>
      <c r="D44" s="264"/>
      <c r="E44" s="264" t="s">
        <v>3891</v>
      </c>
      <c r="F44" s="266">
        <v>41578</v>
      </c>
      <c r="G44" s="263" t="s">
        <v>1468</v>
      </c>
      <c r="H44" s="263" t="s">
        <v>214</v>
      </c>
      <c r="I44" s="263" t="s">
        <v>1482</v>
      </c>
      <c r="J44" s="267" t="s">
        <v>3892</v>
      </c>
      <c r="K44" s="263" t="s">
        <v>1470</v>
      </c>
      <c r="L44" s="263" t="s">
        <v>3819</v>
      </c>
      <c r="M44" s="263">
        <v>0</v>
      </c>
      <c r="N44" s="263" t="s">
        <v>24</v>
      </c>
      <c r="O44" s="263"/>
      <c r="P44" s="263" t="s">
        <v>1488</v>
      </c>
      <c r="Q44" s="263">
        <v>706800000</v>
      </c>
      <c r="R44" s="263">
        <v>0</v>
      </c>
      <c r="S44" s="263" t="s">
        <v>1481</v>
      </c>
      <c r="T44" s="263">
        <v>0</v>
      </c>
      <c r="U44" s="263" t="s">
        <v>24</v>
      </c>
      <c r="V44" s="266" t="s">
        <v>24</v>
      </c>
      <c r="W44" s="263" t="s">
        <v>24</v>
      </c>
    </row>
    <row r="45" spans="1:23" ht="38.25" x14ac:dyDescent="0.2">
      <c r="A45" s="261">
        <v>35</v>
      </c>
      <c r="B45" s="262" t="s">
        <v>3451</v>
      </c>
      <c r="C45" s="263" t="s">
        <v>54</v>
      </c>
      <c r="D45" s="264"/>
      <c r="E45" s="264" t="s">
        <v>3893</v>
      </c>
      <c r="F45" s="266">
        <v>41771</v>
      </c>
      <c r="G45" s="263" t="s">
        <v>1468</v>
      </c>
      <c r="H45" s="263" t="s">
        <v>214</v>
      </c>
      <c r="I45" s="263" t="s">
        <v>1482</v>
      </c>
      <c r="J45" s="267" t="s">
        <v>3894</v>
      </c>
      <c r="K45" s="263" t="s">
        <v>1470</v>
      </c>
      <c r="L45" s="263" t="s">
        <v>3819</v>
      </c>
      <c r="M45" s="263">
        <v>0</v>
      </c>
      <c r="N45" s="263" t="s">
        <v>24</v>
      </c>
      <c r="O45" s="263"/>
      <c r="P45" s="263" t="s">
        <v>1480</v>
      </c>
      <c r="Q45" s="263">
        <v>20401200</v>
      </c>
      <c r="R45" s="263">
        <v>10200600</v>
      </c>
      <c r="S45" s="263" t="s">
        <v>1472</v>
      </c>
      <c r="T45" s="263">
        <v>0</v>
      </c>
      <c r="U45" s="263" t="s">
        <v>3824</v>
      </c>
      <c r="V45" s="266" t="s">
        <v>24</v>
      </c>
      <c r="W45" s="263" t="s">
        <v>24</v>
      </c>
    </row>
    <row r="46" spans="1:23" ht="38.25" x14ac:dyDescent="0.2">
      <c r="A46" s="261">
        <v>36</v>
      </c>
      <c r="B46" s="262" t="s">
        <v>3452</v>
      </c>
      <c r="C46" s="263" t="s">
        <v>54</v>
      </c>
      <c r="D46" s="264"/>
      <c r="E46" s="264" t="s">
        <v>3895</v>
      </c>
      <c r="F46" s="266">
        <v>41774</v>
      </c>
      <c r="G46" s="263" t="s">
        <v>1468</v>
      </c>
      <c r="H46" s="263" t="s">
        <v>214</v>
      </c>
      <c r="I46" s="263" t="s">
        <v>1482</v>
      </c>
      <c r="J46" s="267" t="s">
        <v>3896</v>
      </c>
      <c r="K46" s="263" t="s">
        <v>1470</v>
      </c>
      <c r="L46" s="263" t="s">
        <v>3819</v>
      </c>
      <c r="M46" s="263">
        <v>0</v>
      </c>
      <c r="N46" s="263" t="s">
        <v>24</v>
      </c>
      <c r="O46" s="263"/>
      <c r="P46" s="263" t="s">
        <v>1480</v>
      </c>
      <c r="Q46" s="263">
        <v>20401200</v>
      </c>
      <c r="R46" s="263">
        <v>10200600</v>
      </c>
      <c r="S46" s="263" t="s">
        <v>1472</v>
      </c>
      <c r="T46" s="263">
        <v>0</v>
      </c>
      <c r="U46" s="263" t="s">
        <v>3824</v>
      </c>
      <c r="V46" s="266" t="s">
        <v>24</v>
      </c>
      <c r="W46" s="263" t="s">
        <v>24</v>
      </c>
    </row>
    <row r="47" spans="1:23" ht="38.25" x14ac:dyDescent="0.2">
      <c r="A47" s="261">
        <v>37</v>
      </c>
      <c r="B47" s="262" t="s">
        <v>3453</v>
      </c>
      <c r="C47" s="263" t="s">
        <v>54</v>
      </c>
      <c r="D47" s="264"/>
      <c r="E47" s="264" t="s">
        <v>3897</v>
      </c>
      <c r="F47" s="266">
        <v>41774</v>
      </c>
      <c r="G47" s="263" t="s">
        <v>1468</v>
      </c>
      <c r="H47" s="263" t="s">
        <v>981</v>
      </c>
      <c r="I47" s="263" t="s">
        <v>1482</v>
      </c>
      <c r="J47" s="267" t="s">
        <v>3898</v>
      </c>
      <c r="K47" s="263" t="s">
        <v>1470</v>
      </c>
      <c r="L47" s="263" t="s">
        <v>3819</v>
      </c>
      <c r="M47" s="263">
        <v>0</v>
      </c>
      <c r="N47" s="263" t="s">
        <v>24</v>
      </c>
      <c r="O47" s="263"/>
      <c r="P47" s="263" t="s">
        <v>1480</v>
      </c>
      <c r="Q47" s="263">
        <v>20401200</v>
      </c>
      <c r="R47" s="263">
        <v>10200600</v>
      </c>
      <c r="S47" s="263" t="s">
        <v>1472</v>
      </c>
      <c r="T47" s="263">
        <v>0</v>
      </c>
      <c r="U47" s="263" t="s">
        <v>3824</v>
      </c>
      <c r="V47" s="266" t="s">
        <v>24</v>
      </c>
      <c r="W47" s="263" t="s">
        <v>24</v>
      </c>
    </row>
    <row r="48" spans="1:23" ht="56.25" x14ac:dyDescent="0.2">
      <c r="A48" s="261">
        <v>38</v>
      </c>
      <c r="B48" s="262" t="s">
        <v>3454</v>
      </c>
      <c r="C48" s="263" t="s">
        <v>54</v>
      </c>
      <c r="D48" s="264"/>
      <c r="E48" s="265" t="s">
        <v>3899</v>
      </c>
      <c r="F48" s="266">
        <v>41859</v>
      </c>
      <c r="G48" s="263" t="s">
        <v>1468</v>
      </c>
      <c r="H48" s="263" t="s">
        <v>434</v>
      </c>
      <c r="I48" s="263" t="s">
        <v>1482</v>
      </c>
      <c r="J48" s="267" t="s">
        <v>3900</v>
      </c>
      <c r="K48" s="263" t="s">
        <v>1470</v>
      </c>
      <c r="L48" s="263" t="s">
        <v>3819</v>
      </c>
      <c r="M48" s="263">
        <v>0</v>
      </c>
      <c r="N48" s="263" t="s">
        <v>24</v>
      </c>
      <c r="O48" s="263"/>
      <c r="P48" s="263" t="s">
        <v>1493</v>
      </c>
      <c r="Q48" s="263">
        <v>30633357</v>
      </c>
      <c r="R48" s="263">
        <v>173254500</v>
      </c>
      <c r="S48" s="263" t="s">
        <v>1481</v>
      </c>
      <c r="T48" s="263">
        <v>0</v>
      </c>
      <c r="U48" s="263" t="s">
        <v>24</v>
      </c>
      <c r="V48" s="266" t="s">
        <v>24</v>
      </c>
      <c r="W48" s="263" t="s">
        <v>24</v>
      </c>
    </row>
    <row r="49" spans="1:23" ht="236.25" x14ac:dyDescent="0.2">
      <c r="A49" s="261">
        <v>39</v>
      </c>
      <c r="B49" s="262" t="s">
        <v>3455</v>
      </c>
      <c r="C49" s="263" t="s">
        <v>54</v>
      </c>
      <c r="D49" s="264"/>
      <c r="E49" s="270" t="s">
        <v>3901</v>
      </c>
      <c r="F49" s="266">
        <v>37924</v>
      </c>
      <c r="G49" s="263" t="s">
        <v>1473</v>
      </c>
      <c r="H49" s="263" t="s">
        <v>214</v>
      </c>
      <c r="I49" s="263" t="s">
        <v>1482</v>
      </c>
      <c r="J49" s="267" t="s">
        <v>3902</v>
      </c>
      <c r="K49" s="263" t="s">
        <v>1470</v>
      </c>
      <c r="L49" s="263" t="s">
        <v>3819</v>
      </c>
      <c r="M49" s="263">
        <v>0</v>
      </c>
      <c r="N49" s="263" t="s">
        <v>24</v>
      </c>
      <c r="O49" s="263"/>
      <c r="P49" s="263" t="s">
        <v>1483</v>
      </c>
      <c r="Q49" s="263">
        <v>141532256</v>
      </c>
      <c r="R49" s="263">
        <v>0</v>
      </c>
      <c r="S49" s="263" t="s">
        <v>1472</v>
      </c>
      <c r="T49" s="263">
        <v>0</v>
      </c>
      <c r="U49" s="263" t="s">
        <v>24</v>
      </c>
      <c r="V49" s="266" t="s">
        <v>24</v>
      </c>
      <c r="W49" s="267" t="s">
        <v>3903</v>
      </c>
    </row>
    <row r="50" spans="1:23" ht="135" x14ac:dyDescent="0.2">
      <c r="A50" s="261">
        <v>40</v>
      </c>
      <c r="B50" s="262" t="s">
        <v>3363</v>
      </c>
      <c r="C50" s="263" t="s">
        <v>54</v>
      </c>
      <c r="D50" s="264"/>
      <c r="E50" s="270" t="s">
        <v>3904</v>
      </c>
      <c r="F50" s="271">
        <v>41400</v>
      </c>
      <c r="G50" s="263" t="s">
        <v>1473</v>
      </c>
      <c r="H50" s="263" t="s">
        <v>214</v>
      </c>
      <c r="I50" s="263" t="s">
        <v>1482</v>
      </c>
      <c r="J50" s="267" t="s">
        <v>3905</v>
      </c>
      <c r="K50" s="263" t="s">
        <v>1475</v>
      </c>
      <c r="L50" s="263" t="s">
        <v>3833</v>
      </c>
      <c r="M50" s="263">
        <v>4500000</v>
      </c>
      <c r="N50" s="263" t="s">
        <v>24</v>
      </c>
      <c r="O50" s="263"/>
      <c r="P50" s="263" t="s">
        <v>1480</v>
      </c>
      <c r="Q50" s="263">
        <v>12000000</v>
      </c>
      <c r="R50" s="263">
        <v>0</v>
      </c>
      <c r="S50" s="263" t="s">
        <v>1472</v>
      </c>
      <c r="T50" s="263">
        <v>0</v>
      </c>
      <c r="U50" s="263" t="s">
        <v>3824</v>
      </c>
      <c r="V50" s="266" t="s">
        <v>24</v>
      </c>
      <c r="W50" s="267" t="s">
        <v>3906</v>
      </c>
    </row>
    <row r="51" spans="1:23" ht="135" x14ac:dyDescent="0.2">
      <c r="A51" s="261">
        <v>41</v>
      </c>
      <c r="B51" s="262" t="s">
        <v>3907</v>
      </c>
      <c r="C51" s="263" t="s">
        <v>54</v>
      </c>
      <c r="D51" s="264"/>
      <c r="E51" s="270" t="s">
        <v>3908</v>
      </c>
      <c r="F51" s="271">
        <v>41180</v>
      </c>
      <c r="G51" s="263" t="s">
        <v>1473</v>
      </c>
      <c r="H51" s="263" t="s">
        <v>214</v>
      </c>
      <c r="I51" s="263" t="s">
        <v>1482</v>
      </c>
      <c r="J51" s="267" t="s">
        <v>3909</v>
      </c>
      <c r="K51" s="263" t="s">
        <v>1475</v>
      </c>
      <c r="L51" s="263" t="s">
        <v>3833</v>
      </c>
      <c r="M51" s="263">
        <v>4500000</v>
      </c>
      <c r="N51" s="263" t="s">
        <v>24</v>
      </c>
      <c r="O51" s="263"/>
      <c r="P51" s="263" t="s">
        <v>1480</v>
      </c>
      <c r="Q51" s="263">
        <v>29758737</v>
      </c>
      <c r="R51" s="263">
        <v>0</v>
      </c>
      <c r="S51" s="263" t="s">
        <v>1472</v>
      </c>
      <c r="T51" s="263">
        <v>0</v>
      </c>
      <c r="U51" s="263" t="s">
        <v>3824</v>
      </c>
      <c r="V51" s="266" t="s">
        <v>24</v>
      </c>
      <c r="W51" s="267" t="s">
        <v>3910</v>
      </c>
    </row>
    <row r="52" spans="1:23" ht="135" x14ac:dyDescent="0.2">
      <c r="A52" s="261">
        <v>42</v>
      </c>
      <c r="B52" s="262" t="s">
        <v>3911</v>
      </c>
      <c r="C52" s="263" t="s">
        <v>54</v>
      </c>
      <c r="D52" s="264"/>
      <c r="E52" s="270" t="s">
        <v>3912</v>
      </c>
      <c r="F52" s="271">
        <v>41089</v>
      </c>
      <c r="G52" s="263" t="s">
        <v>1473</v>
      </c>
      <c r="H52" s="263" t="s">
        <v>214</v>
      </c>
      <c r="I52" s="263" t="s">
        <v>1482</v>
      </c>
      <c r="J52" s="267" t="s">
        <v>3913</v>
      </c>
      <c r="K52" s="263" t="s">
        <v>1475</v>
      </c>
      <c r="L52" s="263" t="s">
        <v>3833</v>
      </c>
      <c r="M52" s="263">
        <v>4500000</v>
      </c>
      <c r="N52" s="263" t="s">
        <v>24</v>
      </c>
      <c r="O52" s="263"/>
      <c r="P52" s="263" t="s">
        <v>1480</v>
      </c>
      <c r="Q52" s="263">
        <v>31829597</v>
      </c>
      <c r="R52" s="263">
        <v>0</v>
      </c>
      <c r="S52" s="263" t="s">
        <v>1477</v>
      </c>
      <c r="T52" s="263">
        <v>0</v>
      </c>
      <c r="U52" s="263" t="s">
        <v>3824</v>
      </c>
      <c r="V52" s="266" t="s">
        <v>24</v>
      </c>
      <c r="W52" s="267" t="s">
        <v>3914</v>
      </c>
    </row>
    <row r="53" spans="1:23" ht="157.5" x14ac:dyDescent="0.2">
      <c r="A53" s="261">
        <v>43</v>
      </c>
      <c r="B53" s="262" t="s">
        <v>3915</v>
      </c>
      <c r="C53" s="263" t="s">
        <v>54</v>
      </c>
      <c r="D53" s="264"/>
      <c r="E53" s="270" t="s">
        <v>3916</v>
      </c>
      <c r="F53" s="271">
        <v>41304</v>
      </c>
      <c r="G53" s="263" t="s">
        <v>1473</v>
      </c>
      <c r="H53" s="263" t="s">
        <v>214</v>
      </c>
      <c r="I53" s="263" t="s">
        <v>1482</v>
      </c>
      <c r="J53" s="267" t="s">
        <v>3917</v>
      </c>
      <c r="K53" s="263" t="s">
        <v>1475</v>
      </c>
      <c r="L53" s="263" t="s">
        <v>3833</v>
      </c>
      <c r="M53" s="263">
        <v>4500000</v>
      </c>
      <c r="N53" s="263" t="s">
        <v>24</v>
      </c>
      <c r="O53" s="263"/>
      <c r="P53" s="263" t="s">
        <v>1490</v>
      </c>
      <c r="Q53" s="263">
        <v>15004895</v>
      </c>
      <c r="R53" s="263">
        <v>0</v>
      </c>
      <c r="S53" s="263" t="s">
        <v>1481</v>
      </c>
      <c r="T53" s="263">
        <v>0</v>
      </c>
      <c r="U53" s="263"/>
      <c r="V53" s="266" t="s">
        <v>24</v>
      </c>
      <c r="W53" s="267" t="s">
        <v>3918</v>
      </c>
    </row>
    <row r="54" spans="1:23" ht="135" x14ac:dyDescent="0.2">
      <c r="A54" s="261">
        <v>44</v>
      </c>
      <c r="B54" s="262" t="s">
        <v>3919</v>
      </c>
      <c r="C54" s="263" t="s">
        <v>54</v>
      </c>
      <c r="D54" s="264"/>
      <c r="E54" s="270" t="s">
        <v>3920</v>
      </c>
      <c r="F54" s="271">
        <v>41124</v>
      </c>
      <c r="G54" s="263" t="s">
        <v>1473</v>
      </c>
      <c r="H54" s="263" t="s">
        <v>214</v>
      </c>
      <c r="I54" s="263" t="s">
        <v>1482</v>
      </c>
      <c r="J54" s="267" t="s">
        <v>3921</v>
      </c>
      <c r="K54" s="263" t="s">
        <v>1475</v>
      </c>
      <c r="L54" s="263" t="s">
        <v>3833</v>
      </c>
      <c r="M54" s="263">
        <v>4500000</v>
      </c>
      <c r="N54" s="263" t="s">
        <v>24</v>
      </c>
      <c r="O54" s="263"/>
      <c r="P54" s="263" t="s">
        <v>1480</v>
      </c>
      <c r="Q54" s="263">
        <v>28722759</v>
      </c>
      <c r="R54" s="263">
        <v>0</v>
      </c>
      <c r="S54" s="263" t="s">
        <v>1472</v>
      </c>
      <c r="T54" s="263">
        <v>0</v>
      </c>
      <c r="U54" s="263" t="s">
        <v>24</v>
      </c>
      <c r="V54" s="266" t="s">
        <v>24</v>
      </c>
      <c r="W54" s="267" t="s">
        <v>3922</v>
      </c>
    </row>
    <row r="55" spans="1:23" ht="112.5" x14ac:dyDescent="0.2">
      <c r="A55" s="261">
        <v>45</v>
      </c>
      <c r="B55" s="262" t="s">
        <v>3923</v>
      </c>
      <c r="C55" s="263" t="s">
        <v>54</v>
      </c>
      <c r="D55" s="264"/>
      <c r="E55" s="270" t="s">
        <v>3924</v>
      </c>
      <c r="F55" s="271">
        <v>38551</v>
      </c>
      <c r="G55" s="263" t="s">
        <v>1473</v>
      </c>
      <c r="H55" s="263" t="s">
        <v>214</v>
      </c>
      <c r="I55" s="263" t="s">
        <v>1482</v>
      </c>
      <c r="J55" s="267" t="s">
        <v>3925</v>
      </c>
      <c r="K55" s="263" t="s">
        <v>1470</v>
      </c>
      <c r="L55" s="263" t="s">
        <v>3819</v>
      </c>
      <c r="M55" s="263">
        <v>0</v>
      </c>
      <c r="N55" s="263" t="s">
        <v>24</v>
      </c>
      <c r="O55" s="263"/>
      <c r="P55" s="263" t="s">
        <v>1480</v>
      </c>
      <c r="Q55" s="263">
        <v>81445494</v>
      </c>
      <c r="R55" s="263">
        <v>0</v>
      </c>
      <c r="S55" s="263" t="s">
        <v>1472</v>
      </c>
      <c r="T55" s="263">
        <v>0</v>
      </c>
      <c r="U55" s="263" t="s">
        <v>24</v>
      </c>
      <c r="V55" s="266" t="s">
        <v>24</v>
      </c>
      <c r="W55" s="267" t="s">
        <v>3926</v>
      </c>
    </row>
    <row r="56" spans="1:23" ht="56.25" x14ac:dyDescent="0.2">
      <c r="A56" s="261">
        <v>46</v>
      </c>
      <c r="B56" s="262" t="s">
        <v>3927</v>
      </c>
      <c r="C56" s="263" t="s">
        <v>54</v>
      </c>
      <c r="D56" s="264"/>
      <c r="E56" s="270" t="s">
        <v>3928</v>
      </c>
      <c r="F56" s="271">
        <v>37831</v>
      </c>
      <c r="G56" s="263" t="s">
        <v>1473</v>
      </c>
      <c r="H56" s="263" t="s">
        <v>214</v>
      </c>
      <c r="I56" s="263" t="s">
        <v>1482</v>
      </c>
      <c r="J56" s="267" t="s">
        <v>3929</v>
      </c>
      <c r="K56" s="263" t="s">
        <v>1470</v>
      </c>
      <c r="L56" s="263" t="s">
        <v>3819</v>
      </c>
      <c r="M56" s="263">
        <v>0</v>
      </c>
      <c r="N56" s="263" t="s">
        <v>24</v>
      </c>
      <c r="O56" s="263"/>
      <c r="P56" s="263" t="s">
        <v>1488</v>
      </c>
      <c r="Q56" s="263">
        <v>252767445</v>
      </c>
      <c r="R56" s="263">
        <v>0</v>
      </c>
      <c r="S56" s="263" t="s">
        <v>1481</v>
      </c>
      <c r="T56" s="263">
        <v>0</v>
      </c>
      <c r="U56" s="263" t="s">
        <v>24</v>
      </c>
      <c r="V56" s="266" t="s">
        <v>24</v>
      </c>
      <c r="W56" s="267" t="s">
        <v>3930</v>
      </c>
    </row>
    <row r="57" spans="1:23" ht="56.25" x14ac:dyDescent="0.2">
      <c r="A57" s="261">
        <v>47</v>
      </c>
      <c r="B57" s="262" t="s">
        <v>3931</v>
      </c>
      <c r="C57" s="263" t="s">
        <v>54</v>
      </c>
      <c r="D57" s="264"/>
      <c r="E57" s="270" t="s">
        <v>3932</v>
      </c>
      <c r="F57" s="271">
        <v>37474</v>
      </c>
      <c r="G57" s="263" t="s">
        <v>1473</v>
      </c>
      <c r="H57" s="263" t="s">
        <v>214</v>
      </c>
      <c r="I57" s="263" t="s">
        <v>1482</v>
      </c>
      <c r="J57" s="267" t="s">
        <v>3933</v>
      </c>
      <c r="K57" s="263" t="s">
        <v>1470</v>
      </c>
      <c r="L57" s="263" t="s">
        <v>3819</v>
      </c>
      <c r="M57" s="263">
        <v>0</v>
      </c>
      <c r="N57" s="263" t="s">
        <v>24</v>
      </c>
      <c r="O57" s="263"/>
      <c r="P57" s="263" t="s">
        <v>1480</v>
      </c>
      <c r="Q57" s="263">
        <v>4392371</v>
      </c>
      <c r="R57" s="263">
        <v>0</v>
      </c>
      <c r="S57" s="263" t="s">
        <v>1477</v>
      </c>
      <c r="T57" s="263">
        <v>0</v>
      </c>
      <c r="U57" s="263" t="s">
        <v>24</v>
      </c>
      <c r="V57" s="266" t="s">
        <v>24</v>
      </c>
      <c r="W57" s="267" t="s">
        <v>3930</v>
      </c>
    </row>
    <row r="58" spans="1:23" ht="135" x14ac:dyDescent="0.2">
      <c r="A58" s="261">
        <v>48</v>
      </c>
      <c r="B58" s="262" t="s">
        <v>3934</v>
      </c>
      <c r="C58" s="263" t="s">
        <v>54</v>
      </c>
      <c r="D58" s="264"/>
      <c r="E58" s="270" t="s">
        <v>3935</v>
      </c>
      <c r="F58" s="271">
        <v>41320</v>
      </c>
      <c r="G58" s="263" t="s">
        <v>1473</v>
      </c>
      <c r="H58" s="263" t="s">
        <v>214</v>
      </c>
      <c r="I58" s="263" t="s">
        <v>1482</v>
      </c>
      <c r="J58" s="267" t="s">
        <v>3936</v>
      </c>
      <c r="K58" s="263" t="s">
        <v>1475</v>
      </c>
      <c r="L58" s="263" t="s">
        <v>3833</v>
      </c>
      <c r="M58" s="263">
        <v>4500000</v>
      </c>
      <c r="N58" s="263" t="s">
        <v>24</v>
      </c>
      <c r="O58" s="263"/>
      <c r="P58" s="263" t="s">
        <v>1490</v>
      </c>
      <c r="Q58" s="263">
        <v>69810000</v>
      </c>
      <c r="R58" s="263">
        <v>0</v>
      </c>
      <c r="S58" s="263" t="s">
        <v>1481</v>
      </c>
      <c r="T58" s="263">
        <v>0</v>
      </c>
      <c r="U58" s="263" t="s">
        <v>24</v>
      </c>
      <c r="V58" s="266" t="s">
        <v>24</v>
      </c>
      <c r="W58" s="267" t="s">
        <v>3937</v>
      </c>
    </row>
    <row r="59" spans="1:23" ht="56.25" x14ac:dyDescent="0.2">
      <c r="A59" s="261">
        <v>49</v>
      </c>
      <c r="B59" s="262" t="s">
        <v>3938</v>
      </c>
      <c r="C59" s="263" t="s">
        <v>54</v>
      </c>
      <c r="D59" s="264"/>
      <c r="E59" s="270" t="s">
        <v>3939</v>
      </c>
      <c r="F59" s="271">
        <v>38583</v>
      </c>
      <c r="G59" s="263" t="s">
        <v>1473</v>
      </c>
      <c r="H59" s="263" t="s">
        <v>214</v>
      </c>
      <c r="I59" s="263" t="s">
        <v>1482</v>
      </c>
      <c r="J59" s="272" t="s">
        <v>3940</v>
      </c>
      <c r="K59" s="263" t="s">
        <v>1470</v>
      </c>
      <c r="L59" s="263" t="s">
        <v>3819</v>
      </c>
      <c r="M59" s="263">
        <v>0</v>
      </c>
      <c r="N59" s="263" t="s">
        <v>24</v>
      </c>
      <c r="O59" s="263"/>
      <c r="P59" s="263" t="s">
        <v>1480</v>
      </c>
      <c r="Q59" s="263">
        <v>5873244</v>
      </c>
      <c r="R59" s="263">
        <v>0</v>
      </c>
      <c r="S59" s="263" t="s">
        <v>1477</v>
      </c>
      <c r="T59" s="263">
        <v>0</v>
      </c>
      <c r="U59" s="263" t="s">
        <v>24</v>
      </c>
      <c r="V59" s="266" t="s">
        <v>24</v>
      </c>
      <c r="W59" s="267" t="s">
        <v>3930</v>
      </c>
    </row>
    <row r="60" spans="1:23" ht="180" x14ac:dyDescent="0.2">
      <c r="A60" s="261">
        <v>50</v>
      </c>
      <c r="B60" s="262" t="s">
        <v>3365</v>
      </c>
      <c r="C60" s="263" t="s">
        <v>54</v>
      </c>
      <c r="D60" s="273"/>
      <c r="E60" s="270" t="s">
        <v>3941</v>
      </c>
      <c r="F60" s="271">
        <v>41326</v>
      </c>
      <c r="G60" s="263" t="s">
        <v>1473</v>
      </c>
      <c r="H60" s="263" t="s">
        <v>214</v>
      </c>
      <c r="I60" s="263" t="s">
        <v>1482</v>
      </c>
      <c r="J60" s="272" t="s">
        <v>3942</v>
      </c>
      <c r="K60" s="263" t="s">
        <v>1475</v>
      </c>
      <c r="L60" s="263" t="s">
        <v>3833</v>
      </c>
      <c r="M60" s="263">
        <v>0</v>
      </c>
      <c r="N60" s="263" t="s">
        <v>24</v>
      </c>
      <c r="O60" s="263"/>
      <c r="P60" s="263" t="s">
        <v>1480</v>
      </c>
      <c r="Q60" s="263">
        <v>15000000</v>
      </c>
      <c r="R60" s="263">
        <v>0</v>
      </c>
      <c r="S60" s="263" t="s">
        <v>1472</v>
      </c>
      <c r="T60" s="263">
        <v>0</v>
      </c>
      <c r="U60" s="263" t="s">
        <v>24</v>
      </c>
      <c r="V60" s="266" t="s">
        <v>24</v>
      </c>
      <c r="W60" s="267" t="s">
        <v>3943</v>
      </c>
    </row>
    <row r="61" spans="1:23" ht="56.25" x14ac:dyDescent="0.2">
      <c r="A61" s="261">
        <v>51</v>
      </c>
      <c r="B61" s="262" t="s">
        <v>3944</v>
      </c>
      <c r="C61" s="263" t="s">
        <v>54</v>
      </c>
      <c r="D61" s="273"/>
      <c r="E61" s="270" t="s">
        <v>3945</v>
      </c>
      <c r="F61" s="271">
        <v>40255</v>
      </c>
      <c r="G61" s="263" t="s">
        <v>1473</v>
      </c>
      <c r="H61" s="263" t="s">
        <v>214</v>
      </c>
      <c r="I61" s="263" t="s">
        <v>1482</v>
      </c>
      <c r="J61" s="272" t="s">
        <v>3946</v>
      </c>
      <c r="K61" s="263" t="s">
        <v>1470</v>
      </c>
      <c r="L61" s="263" t="s">
        <v>3819</v>
      </c>
      <c r="M61" s="263">
        <v>0</v>
      </c>
      <c r="N61" s="263" t="s">
        <v>24</v>
      </c>
      <c r="O61" s="263"/>
      <c r="P61" s="263" t="s">
        <v>1490</v>
      </c>
      <c r="Q61" s="263">
        <v>14840168</v>
      </c>
      <c r="R61" s="263">
        <v>0</v>
      </c>
      <c r="S61" s="263" t="s">
        <v>1481</v>
      </c>
      <c r="T61" s="263">
        <v>0</v>
      </c>
      <c r="U61" s="263" t="s">
        <v>24</v>
      </c>
      <c r="V61" s="266" t="s">
        <v>24</v>
      </c>
      <c r="W61" s="267" t="s">
        <v>3930</v>
      </c>
    </row>
    <row r="62" spans="1:23" ht="56.25" x14ac:dyDescent="0.2">
      <c r="A62" s="261">
        <v>52</v>
      </c>
      <c r="B62" s="262" t="s">
        <v>3947</v>
      </c>
      <c r="C62" s="263" t="s">
        <v>54</v>
      </c>
      <c r="D62" s="273"/>
      <c r="E62" s="264" t="s">
        <v>3948</v>
      </c>
      <c r="F62" s="266">
        <v>41723</v>
      </c>
      <c r="G62" s="263" t="s">
        <v>1473</v>
      </c>
      <c r="H62" s="263" t="s">
        <v>214</v>
      </c>
      <c r="I62" s="263" t="s">
        <v>1482</v>
      </c>
      <c r="J62" s="272" t="s">
        <v>3949</v>
      </c>
      <c r="K62" s="263" t="s">
        <v>1470</v>
      </c>
      <c r="L62" s="263" t="s">
        <v>3819</v>
      </c>
      <c r="M62" s="263">
        <v>0</v>
      </c>
      <c r="N62" s="263" t="s">
        <v>24</v>
      </c>
      <c r="O62" s="263"/>
      <c r="P62" s="263" t="s">
        <v>1490</v>
      </c>
      <c r="Q62" s="263">
        <v>486712849</v>
      </c>
      <c r="R62" s="263">
        <v>0</v>
      </c>
      <c r="S62" s="263" t="s">
        <v>1481</v>
      </c>
      <c r="T62" s="263">
        <v>0</v>
      </c>
      <c r="U62" s="263" t="s">
        <v>24</v>
      </c>
      <c r="V62" s="266" t="s">
        <v>24</v>
      </c>
      <c r="W62" s="274" t="s">
        <v>3950</v>
      </c>
    </row>
    <row r="63" spans="1:23" ht="101.25" x14ac:dyDescent="0.2">
      <c r="A63" s="261">
        <v>53</v>
      </c>
      <c r="B63" s="262" t="s">
        <v>3951</v>
      </c>
      <c r="C63" s="263" t="s">
        <v>54</v>
      </c>
      <c r="D63" s="273"/>
      <c r="E63" s="265" t="s">
        <v>3952</v>
      </c>
      <c r="F63" s="271">
        <v>41696</v>
      </c>
      <c r="G63" s="263" t="s">
        <v>1473</v>
      </c>
      <c r="H63" s="263" t="s">
        <v>214</v>
      </c>
      <c r="I63" s="263" t="s">
        <v>1482</v>
      </c>
      <c r="J63" s="272" t="s">
        <v>3953</v>
      </c>
      <c r="K63" s="263" t="s">
        <v>1475</v>
      </c>
      <c r="L63" s="263" t="s">
        <v>3833</v>
      </c>
      <c r="M63" s="263">
        <v>4500000</v>
      </c>
      <c r="N63" s="263" t="s">
        <v>24</v>
      </c>
      <c r="O63" s="263"/>
      <c r="P63" s="263" t="s">
        <v>1486</v>
      </c>
      <c r="Q63" s="263">
        <v>34514472</v>
      </c>
      <c r="R63" s="263">
        <v>0</v>
      </c>
      <c r="S63" s="263" t="s">
        <v>1481</v>
      </c>
      <c r="T63" s="263">
        <v>0</v>
      </c>
      <c r="U63" s="263" t="s">
        <v>24</v>
      </c>
      <c r="V63" s="266" t="s">
        <v>24</v>
      </c>
      <c r="W63" s="274" t="s">
        <v>3954</v>
      </c>
    </row>
    <row r="64" spans="1:23" ht="101.25" x14ac:dyDescent="0.2">
      <c r="A64" s="261">
        <v>54</v>
      </c>
      <c r="B64" s="262" t="s">
        <v>3955</v>
      </c>
      <c r="C64" s="263" t="s">
        <v>54</v>
      </c>
      <c r="D64" s="273"/>
      <c r="E64" s="264" t="s">
        <v>3956</v>
      </c>
      <c r="F64" s="271">
        <v>41698</v>
      </c>
      <c r="G64" s="263" t="s">
        <v>1473</v>
      </c>
      <c r="H64" s="263" t="s">
        <v>214</v>
      </c>
      <c r="I64" s="263" t="s">
        <v>1482</v>
      </c>
      <c r="J64" s="272" t="s">
        <v>3957</v>
      </c>
      <c r="K64" s="263" t="s">
        <v>1475</v>
      </c>
      <c r="L64" s="263" t="s">
        <v>3833</v>
      </c>
      <c r="M64" s="263">
        <v>4500000</v>
      </c>
      <c r="N64" s="263" t="s">
        <v>24</v>
      </c>
      <c r="O64" s="263"/>
      <c r="P64" s="263" t="s">
        <v>1486</v>
      </c>
      <c r="Q64" s="263">
        <v>25968046</v>
      </c>
      <c r="R64" s="263">
        <v>0</v>
      </c>
      <c r="S64" s="263" t="s">
        <v>1481</v>
      </c>
      <c r="T64" s="263">
        <v>0</v>
      </c>
      <c r="U64" s="263" t="s">
        <v>24</v>
      </c>
      <c r="V64" s="266" t="s">
        <v>24</v>
      </c>
      <c r="W64" s="274" t="s">
        <v>3958</v>
      </c>
    </row>
    <row r="65" spans="1:23" ht="146.25" x14ac:dyDescent="0.2">
      <c r="A65" s="261">
        <v>55</v>
      </c>
      <c r="B65" s="262" t="s">
        <v>3959</v>
      </c>
      <c r="C65" s="263" t="s">
        <v>54</v>
      </c>
      <c r="D65" s="273"/>
      <c r="E65" s="264" t="s">
        <v>3960</v>
      </c>
      <c r="F65" s="271">
        <v>41715</v>
      </c>
      <c r="G65" s="263" t="s">
        <v>1473</v>
      </c>
      <c r="H65" s="263" t="s">
        <v>214</v>
      </c>
      <c r="I65" s="263" t="s">
        <v>1482</v>
      </c>
      <c r="J65" s="272" t="s">
        <v>3961</v>
      </c>
      <c r="K65" s="263" t="s">
        <v>1475</v>
      </c>
      <c r="L65" s="263" t="s">
        <v>3833</v>
      </c>
      <c r="M65" s="263">
        <v>4500000</v>
      </c>
      <c r="N65" s="263" t="s">
        <v>24</v>
      </c>
      <c r="O65" s="263"/>
      <c r="P65" s="263" t="s">
        <v>1486</v>
      </c>
      <c r="Q65" s="263">
        <v>35687011</v>
      </c>
      <c r="R65" s="263">
        <v>0</v>
      </c>
      <c r="S65" s="263" t="s">
        <v>1481</v>
      </c>
      <c r="T65" s="263">
        <v>0</v>
      </c>
      <c r="U65" s="263" t="s">
        <v>24</v>
      </c>
      <c r="V65" s="266" t="s">
        <v>24</v>
      </c>
      <c r="W65" s="274" t="s">
        <v>3962</v>
      </c>
    </row>
    <row r="66" spans="1:23" ht="135" x14ac:dyDescent="0.2">
      <c r="A66" s="261">
        <v>56</v>
      </c>
      <c r="B66" s="262" t="s">
        <v>3963</v>
      </c>
      <c r="C66" s="263" t="s">
        <v>54</v>
      </c>
      <c r="D66" s="273"/>
      <c r="E66" s="264" t="s">
        <v>3964</v>
      </c>
      <c r="F66" s="271">
        <v>41764</v>
      </c>
      <c r="G66" s="263" t="s">
        <v>1473</v>
      </c>
      <c r="H66" s="263" t="s">
        <v>214</v>
      </c>
      <c r="I66" s="263" t="s">
        <v>1482</v>
      </c>
      <c r="J66" s="272" t="s">
        <v>3965</v>
      </c>
      <c r="K66" s="263" t="s">
        <v>1475</v>
      </c>
      <c r="L66" s="263" t="s">
        <v>3833</v>
      </c>
      <c r="M66" s="263">
        <v>4500000</v>
      </c>
      <c r="N66" s="263" t="s">
        <v>24</v>
      </c>
      <c r="O66" s="263"/>
      <c r="P66" s="263" t="s">
        <v>1486</v>
      </c>
      <c r="Q66" s="263">
        <v>44235496</v>
      </c>
      <c r="R66" s="263">
        <v>0</v>
      </c>
      <c r="S66" s="263" t="s">
        <v>1481</v>
      </c>
      <c r="T66" s="263">
        <v>0</v>
      </c>
      <c r="U66" s="263" t="s">
        <v>24</v>
      </c>
      <c r="V66" s="266" t="s">
        <v>24</v>
      </c>
      <c r="W66" s="274" t="s">
        <v>3966</v>
      </c>
    </row>
    <row r="67" spans="1:23" ht="112.5" x14ac:dyDescent="0.2">
      <c r="A67" s="261">
        <v>57</v>
      </c>
      <c r="B67" s="262" t="s">
        <v>3967</v>
      </c>
      <c r="C67" s="263" t="s">
        <v>54</v>
      </c>
      <c r="D67" s="273"/>
      <c r="E67" s="264" t="s">
        <v>3968</v>
      </c>
      <c r="F67" s="271">
        <v>41767</v>
      </c>
      <c r="G67" s="263" t="s">
        <v>1473</v>
      </c>
      <c r="H67" s="263" t="s">
        <v>214</v>
      </c>
      <c r="I67" s="263" t="s">
        <v>1482</v>
      </c>
      <c r="J67" s="272" t="s">
        <v>3969</v>
      </c>
      <c r="K67" s="263" t="s">
        <v>1475</v>
      </c>
      <c r="L67" s="263" t="s">
        <v>3833</v>
      </c>
      <c r="M67" s="263">
        <v>4500000</v>
      </c>
      <c r="N67" s="263" t="s">
        <v>24</v>
      </c>
      <c r="O67" s="263"/>
      <c r="P67" s="263" t="s">
        <v>1486</v>
      </c>
      <c r="Q67" s="263">
        <v>44452712</v>
      </c>
      <c r="R67" s="263">
        <v>0</v>
      </c>
      <c r="S67" s="263" t="s">
        <v>1481</v>
      </c>
      <c r="T67" s="263">
        <v>0</v>
      </c>
      <c r="U67" s="263" t="s">
        <v>24</v>
      </c>
      <c r="V67" s="266" t="s">
        <v>24</v>
      </c>
      <c r="W67" s="274" t="s">
        <v>3970</v>
      </c>
    </row>
    <row r="68" spans="1:23" ht="112.5" x14ac:dyDescent="0.2">
      <c r="A68" s="261">
        <v>58</v>
      </c>
      <c r="B68" s="262" t="s">
        <v>3971</v>
      </c>
      <c r="C68" s="263" t="s">
        <v>54</v>
      </c>
      <c r="D68" s="273"/>
      <c r="E68" s="264" t="s">
        <v>3972</v>
      </c>
      <c r="F68" s="271">
        <v>41778</v>
      </c>
      <c r="G68" s="263" t="s">
        <v>1473</v>
      </c>
      <c r="H68" s="263" t="s">
        <v>214</v>
      </c>
      <c r="I68" s="263" t="s">
        <v>1482</v>
      </c>
      <c r="J68" s="272" t="s">
        <v>3973</v>
      </c>
      <c r="K68" s="263" t="s">
        <v>1475</v>
      </c>
      <c r="L68" s="263" t="s">
        <v>3833</v>
      </c>
      <c r="M68" s="263">
        <v>4500000</v>
      </c>
      <c r="N68" s="263" t="s">
        <v>24</v>
      </c>
      <c r="O68" s="263"/>
      <c r="P68" s="263" t="s">
        <v>1486</v>
      </c>
      <c r="Q68" s="263">
        <v>35687011</v>
      </c>
      <c r="R68" s="263">
        <v>0</v>
      </c>
      <c r="S68" s="263" t="s">
        <v>1481</v>
      </c>
      <c r="T68" s="263">
        <v>0</v>
      </c>
      <c r="U68" s="263" t="s">
        <v>24</v>
      </c>
      <c r="V68" s="266" t="s">
        <v>24</v>
      </c>
      <c r="W68" s="274" t="s">
        <v>3974</v>
      </c>
    </row>
    <row r="69" spans="1:23" ht="112.5" x14ac:dyDescent="0.2">
      <c r="A69" s="261">
        <v>59</v>
      </c>
      <c r="B69" s="262" t="s">
        <v>3975</v>
      </c>
      <c r="C69" s="263" t="s">
        <v>54</v>
      </c>
      <c r="D69" s="273"/>
      <c r="E69" s="264" t="s">
        <v>3976</v>
      </c>
      <c r="F69" s="271">
        <v>41772</v>
      </c>
      <c r="G69" s="263" t="s">
        <v>1473</v>
      </c>
      <c r="H69" s="263" t="s">
        <v>214</v>
      </c>
      <c r="I69" s="263" t="s">
        <v>1482</v>
      </c>
      <c r="J69" s="272" t="s">
        <v>3977</v>
      </c>
      <c r="K69" s="263" t="s">
        <v>1475</v>
      </c>
      <c r="L69" s="263" t="s">
        <v>3833</v>
      </c>
      <c r="M69" s="263">
        <v>4500000</v>
      </c>
      <c r="N69" s="263" t="s">
        <v>24</v>
      </c>
      <c r="O69" s="263"/>
      <c r="P69" s="263" t="s">
        <v>1486</v>
      </c>
      <c r="Q69" s="263">
        <v>54943060</v>
      </c>
      <c r="R69" s="263">
        <v>0</v>
      </c>
      <c r="S69" s="263" t="s">
        <v>1481</v>
      </c>
      <c r="T69" s="263">
        <v>0</v>
      </c>
      <c r="U69" s="263" t="s">
        <v>24</v>
      </c>
      <c r="V69" s="266" t="s">
        <v>24</v>
      </c>
      <c r="W69" s="274" t="s">
        <v>3978</v>
      </c>
    </row>
    <row r="70" spans="1:23" ht="123.75" x14ac:dyDescent="0.2">
      <c r="A70" s="261">
        <v>60</v>
      </c>
      <c r="B70" s="262" t="s">
        <v>3367</v>
      </c>
      <c r="C70" s="263" t="s">
        <v>54</v>
      </c>
      <c r="D70" s="273"/>
      <c r="E70" s="264" t="s">
        <v>3979</v>
      </c>
      <c r="F70" s="271">
        <v>41802</v>
      </c>
      <c r="G70" s="263" t="s">
        <v>1473</v>
      </c>
      <c r="H70" s="263" t="s">
        <v>214</v>
      </c>
      <c r="I70" s="263" t="s">
        <v>1482</v>
      </c>
      <c r="J70" s="272" t="s">
        <v>3980</v>
      </c>
      <c r="K70" s="263" t="s">
        <v>1475</v>
      </c>
      <c r="L70" s="263" t="s">
        <v>3833</v>
      </c>
      <c r="M70" s="263">
        <v>4500000</v>
      </c>
      <c r="N70" s="263" t="s">
        <v>24</v>
      </c>
      <c r="O70" s="263"/>
      <c r="P70" s="263" t="s">
        <v>1486</v>
      </c>
      <c r="Q70" s="263">
        <v>49997222</v>
      </c>
      <c r="R70" s="263">
        <v>0</v>
      </c>
      <c r="S70" s="263" t="s">
        <v>1481</v>
      </c>
      <c r="T70" s="263">
        <v>0</v>
      </c>
      <c r="U70" s="263" t="s">
        <v>24</v>
      </c>
      <c r="V70" s="266" t="s">
        <v>24</v>
      </c>
      <c r="W70" s="274" t="s">
        <v>3981</v>
      </c>
    </row>
    <row r="71" spans="1:23" ht="146.25" x14ac:dyDescent="0.2">
      <c r="A71" s="261">
        <v>61</v>
      </c>
      <c r="B71" s="262" t="s">
        <v>3982</v>
      </c>
      <c r="C71" s="263" t="s">
        <v>54</v>
      </c>
      <c r="D71" s="273"/>
      <c r="E71" s="264" t="s">
        <v>3983</v>
      </c>
      <c r="F71" s="271">
        <v>41898</v>
      </c>
      <c r="G71" s="263" t="s">
        <v>1473</v>
      </c>
      <c r="H71" s="263" t="s">
        <v>214</v>
      </c>
      <c r="I71" s="263" t="s">
        <v>1482</v>
      </c>
      <c r="J71" s="267" t="s">
        <v>3984</v>
      </c>
      <c r="K71" s="263" t="s">
        <v>1475</v>
      </c>
      <c r="L71" s="263" t="s">
        <v>3833</v>
      </c>
      <c r="M71" s="263">
        <v>4500000</v>
      </c>
      <c r="N71" s="263" t="s">
        <v>24</v>
      </c>
      <c r="O71" s="263"/>
      <c r="P71" s="263" t="s">
        <v>1486</v>
      </c>
      <c r="Q71" s="263">
        <v>50171843</v>
      </c>
      <c r="R71" s="263">
        <v>0</v>
      </c>
      <c r="S71" s="263" t="s">
        <v>1481</v>
      </c>
      <c r="T71" s="263">
        <v>0</v>
      </c>
      <c r="U71" s="263" t="s">
        <v>24</v>
      </c>
      <c r="V71" s="266" t="s">
        <v>24</v>
      </c>
      <c r="W71" s="275" t="s">
        <v>3985</v>
      </c>
    </row>
    <row r="72" spans="1:23" ht="157.5" x14ac:dyDescent="0.2">
      <c r="A72" s="261">
        <v>62</v>
      </c>
      <c r="B72" s="262" t="s">
        <v>3986</v>
      </c>
      <c r="C72" s="263" t="s">
        <v>54</v>
      </c>
      <c r="D72" s="264"/>
      <c r="E72" s="273" t="s">
        <v>3987</v>
      </c>
      <c r="F72" s="271">
        <v>41326</v>
      </c>
      <c r="G72" s="263" t="s">
        <v>1473</v>
      </c>
      <c r="H72" s="263" t="s">
        <v>214</v>
      </c>
      <c r="I72" s="263" t="s">
        <v>1482</v>
      </c>
      <c r="J72" s="267" t="s">
        <v>3988</v>
      </c>
      <c r="K72" s="263" t="s">
        <v>1475</v>
      </c>
      <c r="L72" s="263" t="s">
        <v>3833</v>
      </c>
      <c r="M72" s="263">
        <v>4500000</v>
      </c>
      <c r="N72" s="263" t="s">
        <v>24</v>
      </c>
      <c r="O72" s="263"/>
      <c r="P72" s="263" t="s">
        <v>1480</v>
      </c>
      <c r="Q72" s="263">
        <v>16000000</v>
      </c>
      <c r="R72" s="263">
        <v>0</v>
      </c>
      <c r="S72" s="263" t="s">
        <v>1472</v>
      </c>
      <c r="T72" s="263">
        <v>0</v>
      </c>
      <c r="U72" s="263" t="s">
        <v>24</v>
      </c>
      <c r="V72" s="266" t="s">
        <v>24</v>
      </c>
      <c r="W72" s="267" t="s">
        <v>3989</v>
      </c>
    </row>
    <row r="73" spans="1:23" ht="146.25" x14ac:dyDescent="0.2">
      <c r="A73" s="261">
        <v>63</v>
      </c>
      <c r="B73" s="262" t="s">
        <v>3990</v>
      </c>
      <c r="C73" s="263" t="s">
        <v>54</v>
      </c>
      <c r="D73" s="264"/>
      <c r="E73" s="273" t="s">
        <v>3991</v>
      </c>
      <c r="F73" s="271">
        <v>41311</v>
      </c>
      <c r="G73" s="263" t="s">
        <v>1473</v>
      </c>
      <c r="H73" s="263" t="s">
        <v>214</v>
      </c>
      <c r="I73" s="263" t="s">
        <v>1482</v>
      </c>
      <c r="J73" s="267" t="s">
        <v>3992</v>
      </c>
      <c r="K73" s="263" t="s">
        <v>1475</v>
      </c>
      <c r="L73" s="263" t="s">
        <v>3833</v>
      </c>
      <c r="M73" s="263">
        <v>4500000</v>
      </c>
      <c r="N73" s="263" t="s">
        <v>24</v>
      </c>
      <c r="O73" s="263"/>
      <c r="P73" s="263" t="s">
        <v>1480</v>
      </c>
      <c r="Q73" s="263">
        <v>12042654</v>
      </c>
      <c r="R73" s="263">
        <v>0</v>
      </c>
      <c r="S73" s="263" t="s">
        <v>1472</v>
      </c>
      <c r="T73" s="263">
        <v>0</v>
      </c>
      <c r="U73" s="263" t="s">
        <v>24</v>
      </c>
      <c r="V73" s="266" t="s">
        <v>24</v>
      </c>
      <c r="W73" s="267" t="s">
        <v>3993</v>
      </c>
    </row>
    <row r="74" spans="1:23" ht="146.25" x14ac:dyDescent="0.2">
      <c r="A74" s="261">
        <v>64</v>
      </c>
      <c r="B74" s="262" t="s">
        <v>3994</v>
      </c>
      <c r="C74" s="263" t="s">
        <v>54</v>
      </c>
      <c r="D74" s="264"/>
      <c r="E74" s="264" t="s">
        <v>3995</v>
      </c>
      <c r="F74" s="271">
        <v>41578</v>
      </c>
      <c r="G74" s="263" t="s">
        <v>1473</v>
      </c>
      <c r="H74" s="263" t="s">
        <v>214</v>
      </c>
      <c r="I74" s="263" t="s">
        <v>1482</v>
      </c>
      <c r="J74" s="272" t="s">
        <v>3996</v>
      </c>
      <c r="K74" s="263" t="s">
        <v>1475</v>
      </c>
      <c r="L74" s="263" t="s">
        <v>3833</v>
      </c>
      <c r="M74" s="263">
        <v>4500000</v>
      </c>
      <c r="N74" s="263" t="s">
        <v>24</v>
      </c>
      <c r="O74" s="263"/>
      <c r="P74" s="263" t="s">
        <v>1488</v>
      </c>
      <c r="Q74" s="263">
        <v>0</v>
      </c>
      <c r="R74" s="263">
        <v>0</v>
      </c>
      <c r="S74" s="263" t="s">
        <v>1481</v>
      </c>
      <c r="T74" s="263">
        <v>0</v>
      </c>
      <c r="U74" s="263" t="s">
        <v>24</v>
      </c>
      <c r="V74" s="266" t="s">
        <v>24</v>
      </c>
      <c r="W74" s="274" t="s">
        <v>3997</v>
      </c>
    </row>
    <row r="75" spans="1:23" ht="157.5" x14ac:dyDescent="0.2">
      <c r="A75" s="261">
        <v>65</v>
      </c>
      <c r="B75" s="262" t="s">
        <v>3998</v>
      </c>
      <c r="C75" s="263" t="s">
        <v>54</v>
      </c>
      <c r="D75" s="264"/>
      <c r="E75" s="264" t="s">
        <v>3999</v>
      </c>
      <c r="F75" s="271">
        <v>41851</v>
      </c>
      <c r="G75" s="263" t="s">
        <v>1473</v>
      </c>
      <c r="H75" s="263" t="s">
        <v>214</v>
      </c>
      <c r="I75" s="263" t="s">
        <v>1482</v>
      </c>
      <c r="J75" s="272" t="s">
        <v>4000</v>
      </c>
      <c r="K75" s="263" t="s">
        <v>1475</v>
      </c>
      <c r="L75" s="263" t="s">
        <v>3833</v>
      </c>
      <c r="M75" s="263">
        <v>4500000</v>
      </c>
      <c r="N75" s="263" t="s">
        <v>24</v>
      </c>
      <c r="O75" s="263"/>
      <c r="P75" s="263" t="s">
        <v>1486</v>
      </c>
      <c r="Q75" s="263">
        <v>49200000</v>
      </c>
      <c r="R75" s="263">
        <v>0</v>
      </c>
      <c r="S75" s="263" t="s">
        <v>1481</v>
      </c>
      <c r="T75" s="263">
        <v>0</v>
      </c>
      <c r="U75" s="263" t="s">
        <v>24</v>
      </c>
      <c r="V75" s="266" t="s">
        <v>24</v>
      </c>
      <c r="W75" s="274" t="s">
        <v>4001</v>
      </c>
    </row>
    <row r="76" spans="1:23" ht="168.75" x14ac:dyDescent="0.2">
      <c r="A76" s="261">
        <v>66</v>
      </c>
      <c r="B76" s="262" t="s">
        <v>4002</v>
      </c>
      <c r="C76" s="263" t="s">
        <v>54</v>
      </c>
      <c r="D76" s="264"/>
      <c r="E76" s="265" t="s">
        <v>4003</v>
      </c>
      <c r="F76" s="266">
        <v>42018</v>
      </c>
      <c r="G76" s="263" t="s">
        <v>1473</v>
      </c>
      <c r="H76" s="263" t="s">
        <v>214</v>
      </c>
      <c r="I76" s="263" t="s">
        <v>1482</v>
      </c>
      <c r="J76" s="267" t="s">
        <v>4004</v>
      </c>
      <c r="K76" s="263" t="s">
        <v>1475</v>
      </c>
      <c r="L76" s="263" t="s">
        <v>3833</v>
      </c>
      <c r="M76" s="263">
        <v>4500000</v>
      </c>
      <c r="N76" s="263" t="s">
        <v>24</v>
      </c>
      <c r="O76" s="263"/>
      <c r="P76" s="263" t="s">
        <v>1486</v>
      </c>
      <c r="Q76" s="263">
        <v>51778392</v>
      </c>
      <c r="R76" s="263">
        <v>0</v>
      </c>
      <c r="S76" s="263" t="s">
        <v>1481</v>
      </c>
      <c r="T76" s="263">
        <v>0</v>
      </c>
      <c r="U76" s="263" t="s">
        <v>24</v>
      </c>
      <c r="V76" s="266" t="s">
        <v>24</v>
      </c>
      <c r="W76" s="274" t="s">
        <v>4005</v>
      </c>
    </row>
    <row r="77" spans="1:23" ht="270" x14ac:dyDescent="0.2">
      <c r="A77" s="261">
        <v>67</v>
      </c>
      <c r="B77" s="262" t="s">
        <v>4006</v>
      </c>
      <c r="C77" s="263" t="s">
        <v>54</v>
      </c>
      <c r="D77" s="273"/>
      <c r="E77" s="265" t="s">
        <v>4007</v>
      </c>
      <c r="F77" s="266">
        <v>42030</v>
      </c>
      <c r="G77" s="263" t="s">
        <v>1473</v>
      </c>
      <c r="H77" s="263" t="s">
        <v>214</v>
      </c>
      <c r="I77" s="263" t="s">
        <v>1482</v>
      </c>
      <c r="J77" s="267" t="s">
        <v>4008</v>
      </c>
      <c r="K77" s="263" t="s">
        <v>1470</v>
      </c>
      <c r="L77" s="263" t="s">
        <v>3819</v>
      </c>
      <c r="M77" s="263">
        <v>4500000</v>
      </c>
      <c r="N77" s="263" t="s">
        <v>24</v>
      </c>
      <c r="O77" s="263"/>
      <c r="P77" s="263" t="s">
        <v>1493</v>
      </c>
      <c r="Q77" s="263">
        <v>428111737</v>
      </c>
      <c r="R77" s="263">
        <v>0</v>
      </c>
      <c r="S77" s="263" t="s">
        <v>1481</v>
      </c>
      <c r="T77" s="263">
        <v>0</v>
      </c>
      <c r="U77" s="263" t="s">
        <v>24</v>
      </c>
      <c r="V77" s="266" t="s">
        <v>24</v>
      </c>
      <c r="W77" s="274" t="s">
        <v>4009</v>
      </c>
    </row>
    <row r="78" spans="1:23" ht="270" x14ac:dyDescent="0.2">
      <c r="A78" s="261">
        <v>68</v>
      </c>
      <c r="B78" s="262" t="s">
        <v>4010</v>
      </c>
      <c r="C78" s="263" t="s">
        <v>54</v>
      </c>
      <c r="D78" s="273"/>
      <c r="E78" s="265" t="s">
        <v>4011</v>
      </c>
      <c r="F78" s="266">
        <v>41516</v>
      </c>
      <c r="G78" s="263" t="s">
        <v>1473</v>
      </c>
      <c r="H78" s="263" t="s">
        <v>214</v>
      </c>
      <c r="I78" s="263" t="s">
        <v>1482</v>
      </c>
      <c r="J78" s="267" t="s">
        <v>4012</v>
      </c>
      <c r="K78" s="263" t="s">
        <v>1475</v>
      </c>
      <c r="L78" s="263" t="s">
        <v>3833</v>
      </c>
      <c r="M78" s="263">
        <v>4500000</v>
      </c>
      <c r="N78" s="263" t="s">
        <v>24</v>
      </c>
      <c r="O78" s="263"/>
      <c r="P78" s="263" t="s">
        <v>1486</v>
      </c>
      <c r="Q78" s="263">
        <v>32138406</v>
      </c>
      <c r="R78" s="263">
        <v>0</v>
      </c>
      <c r="S78" s="263" t="s">
        <v>1481</v>
      </c>
      <c r="T78" s="263">
        <v>0</v>
      </c>
      <c r="U78" s="263" t="s">
        <v>24</v>
      </c>
      <c r="V78" s="266" t="s">
        <v>24</v>
      </c>
      <c r="W78" s="274" t="s">
        <v>4013</v>
      </c>
    </row>
    <row r="79" spans="1:23" ht="45" x14ac:dyDescent="0.2">
      <c r="A79" s="261">
        <v>69</v>
      </c>
      <c r="B79" s="262" t="s">
        <v>4014</v>
      </c>
      <c r="C79" s="263" t="s">
        <v>54</v>
      </c>
      <c r="D79" s="273"/>
      <c r="E79" s="264" t="s">
        <v>4015</v>
      </c>
      <c r="F79" s="266">
        <v>41879</v>
      </c>
      <c r="G79" s="263" t="s">
        <v>1473</v>
      </c>
      <c r="H79" s="263" t="s">
        <v>214</v>
      </c>
      <c r="I79" s="263" t="s">
        <v>1485</v>
      </c>
      <c r="J79" s="272" t="s">
        <v>4016</v>
      </c>
      <c r="K79" s="263" t="s">
        <v>1475</v>
      </c>
      <c r="L79" s="263" t="s">
        <v>3833</v>
      </c>
      <c r="M79" s="263">
        <v>4500000</v>
      </c>
      <c r="N79" s="263" t="s">
        <v>24</v>
      </c>
      <c r="O79" s="263"/>
      <c r="P79" s="263" t="s">
        <v>1486</v>
      </c>
      <c r="Q79" s="263">
        <v>0</v>
      </c>
      <c r="R79" s="263">
        <v>0</v>
      </c>
      <c r="S79" s="263" t="s">
        <v>1477</v>
      </c>
      <c r="T79" s="263">
        <v>0</v>
      </c>
      <c r="U79" s="263" t="s">
        <v>3824</v>
      </c>
      <c r="V79" s="266" t="s">
        <v>24</v>
      </c>
      <c r="W79" s="274" t="s">
        <v>4017</v>
      </c>
    </row>
    <row r="80" spans="1:23" ht="38.25" x14ac:dyDescent="0.2">
      <c r="A80" s="261">
        <v>70</v>
      </c>
      <c r="B80" s="262" t="s">
        <v>3369</v>
      </c>
      <c r="C80" s="263" t="s">
        <v>54</v>
      </c>
      <c r="D80" s="273"/>
      <c r="E80" s="265" t="s">
        <v>4018</v>
      </c>
      <c r="F80" s="266">
        <v>40631</v>
      </c>
      <c r="G80" s="263" t="s">
        <v>1468</v>
      </c>
      <c r="H80" s="263" t="s">
        <v>214</v>
      </c>
      <c r="I80" s="263" t="s">
        <v>1479</v>
      </c>
      <c r="J80" s="267" t="s">
        <v>4019</v>
      </c>
      <c r="K80" s="263" t="s">
        <v>1470</v>
      </c>
      <c r="L80" s="263" t="s">
        <v>3819</v>
      </c>
      <c r="M80" s="263">
        <v>0</v>
      </c>
      <c r="N80" s="263" t="s">
        <v>24</v>
      </c>
      <c r="O80" s="263"/>
      <c r="P80" s="263" t="s">
        <v>1480</v>
      </c>
      <c r="Q80" s="263">
        <v>0</v>
      </c>
      <c r="R80" s="263">
        <v>0</v>
      </c>
      <c r="S80" s="263" t="s">
        <v>1477</v>
      </c>
      <c r="T80" s="263">
        <v>0</v>
      </c>
      <c r="U80" s="263" t="s">
        <v>3824</v>
      </c>
      <c r="V80" s="266" t="s">
        <v>24</v>
      </c>
      <c r="W80" s="267" t="s">
        <v>4020</v>
      </c>
    </row>
    <row r="81" spans="1:23" ht="56.25" x14ac:dyDescent="0.2">
      <c r="A81" s="261">
        <v>71</v>
      </c>
      <c r="B81" s="262" t="s">
        <v>4021</v>
      </c>
      <c r="C81" s="263" t="s">
        <v>54</v>
      </c>
      <c r="D81" s="264"/>
      <c r="E81" s="265" t="s">
        <v>4022</v>
      </c>
      <c r="F81" s="266">
        <v>39763</v>
      </c>
      <c r="G81" s="263" t="s">
        <v>1468</v>
      </c>
      <c r="H81" s="263" t="s">
        <v>214</v>
      </c>
      <c r="I81" s="263" t="s">
        <v>1479</v>
      </c>
      <c r="J81" s="267" t="s">
        <v>4023</v>
      </c>
      <c r="K81" s="263" t="s">
        <v>1470</v>
      </c>
      <c r="L81" s="263" t="s">
        <v>3819</v>
      </c>
      <c r="M81" s="263">
        <v>0</v>
      </c>
      <c r="N81" s="263" t="s">
        <v>24</v>
      </c>
      <c r="O81" s="263"/>
      <c r="P81" s="263" t="s">
        <v>1488</v>
      </c>
      <c r="Q81" s="263">
        <v>0</v>
      </c>
      <c r="R81" s="263">
        <v>0</v>
      </c>
      <c r="S81" s="263" t="s">
        <v>1481</v>
      </c>
      <c r="T81" s="263">
        <v>0</v>
      </c>
      <c r="U81" s="263" t="s">
        <v>24</v>
      </c>
      <c r="V81" s="266" t="s">
        <v>24</v>
      </c>
      <c r="W81" s="267" t="s">
        <v>4020</v>
      </c>
    </row>
    <row r="82" spans="1:23" ht="56.25" x14ac:dyDescent="0.2">
      <c r="A82" s="261">
        <v>72</v>
      </c>
      <c r="B82" s="262" t="s">
        <v>4024</v>
      </c>
      <c r="C82" s="263" t="s">
        <v>54</v>
      </c>
      <c r="D82" s="264"/>
      <c r="E82" s="265" t="s">
        <v>4025</v>
      </c>
      <c r="F82" s="266">
        <v>39058</v>
      </c>
      <c r="G82" s="263" t="s">
        <v>1468</v>
      </c>
      <c r="H82" s="263" t="s">
        <v>214</v>
      </c>
      <c r="I82" s="263" t="s">
        <v>1479</v>
      </c>
      <c r="J82" s="267" t="s">
        <v>4026</v>
      </c>
      <c r="K82" s="263" t="s">
        <v>1470</v>
      </c>
      <c r="L82" s="263" t="s">
        <v>3819</v>
      </c>
      <c r="M82" s="263">
        <v>0</v>
      </c>
      <c r="N82" s="263" t="s">
        <v>24</v>
      </c>
      <c r="O82" s="263"/>
      <c r="P82" s="263" t="s">
        <v>1488</v>
      </c>
      <c r="Q82" s="263">
        <v>0</v>
      </c>
      <c r="R82" s="263">
        <v>0</v>
      </c>
      <c r="S82" s="263" t="s">
        <v>1481</v>
      </c>
      <c r="T82" s="263">
        <v>0</v>
      </c>
      <c r="U82" s="263" t="s">
        <v>24</v>
      </c>
      <c r="V82" s="266" t="s">
        <v>24</v>
      </c>
      <c r="W82" s="267" t="s">
        <v>4020</v>
      </c>
    </row>
    <row r="83" spans="1:23" ht="101.25" x14ac:dyDescent="0.2">
      <c r="A83" s="261">
        <v>73</v>
      </c>
      <c r="B83" s="262" t="s">
        <v>4027</v>
      </c>
      <c r="C83" s="263" t="s">
        <v>54</v>
      </c>
      <c r="D83" s="264"/>
      <c r="E83" s="265" t="s">
        <v>4028</v>
      </c>
      <c r="F83" s="266">
        <v>39856</v>
      </c>
      <c r="G83" s="263" t="s">
        <v>1468</v>
      </c>
      <c r="H83" s="263" t="s">
        <v>214</v>
      </c>
      <c r="I83" s="263" t="s">
        <v>1482</v>
      </c>
      <c r="J83" s="267" t="s">
        <v>3849</v>
      </c>
      <c r="K83" s="263" t="s">
        <v>1475</v>
      </c>
      <c r="L83" s="263" t="s">
        <v>3833</v>
      </c>
      <c r="M83" s="263">
        <v>4500000</v>
      </c>
      <c r="N83" s="263" t="s">
        <v>24</v>
      </c>
      <c r="O83" s="263"/>
      <c r="P83" s="263" t="s">
        <v>1488</v>
      </c>
      <c r="Q83" s="263">
        <v>0</v>
      </c>
      <c r="R83" s="263">
        <v>0</v>
      </c>
      <c r="S83" s="263" t="s">
        <v>1481</v>
      </c>
      <c r="T83" s="263">
        <v>0</v>
      </c>
      <c r="U83" s="263" t="s">
        <v>24</v>
      </c>
      <c r="V83" s="266" t="s">
        <v>24</v>
      </c>
      <c r="W83" s="267" t="s">
        <v>4029</v>
      </c>
    </row>
    <row r="84" spans="1:23" ht="101.25" x14ac:dyDescent="0.2">
      <c r="A84" s="261">
        <v>74</v>
      </c>
      <c r="B84" s="262" t="s">
        <v>4030</v>
      </c>
      <c r="C84" s="263" t="s">
        <v>54</v>
      </c>
      <c r="D84" s="264"/>
      <c r="E84" s="265" t="s">
        <v>4031</v>
      </c>
      <c r="F84" s="266">
        <v>39862</v>
      </c>
      <c r="G84" s="263" t="s">
        <v>1468</v>
      </c>
      <c r="H84" s="263" t="s">
        <v>214</v>
      </c>
      <c r="I84" s="263" t="s">
        <v>1482</v>
      </c>
      <c r="J84" s="267" t="s">
        <v>4032</v>
      </c>
      <c r="K84" s="263" t="s">
        <v>1475</v>
      </c>
      <c r="L84" s="263" t="s">
        <v>3833</v>
      </c>
      <c r="M84" s="263">
        <v>4500000</v>
      </c>
      <c r="N84" s="263" t="s">
        <v>24</v>
      </c>
      <c r="O84" s="263"/>
      <c r="P84" s="263" t="s">
        <v>1490</v>
      </c>
      <c r="Q84" s="263">
        <v>0</v>
      </c>
      <c r="R84" s="263">
        <v>0</v>
      </c>
      <c r="S84" s="263" t="s">
        <v>1481</v>
      </c>
      <c r="T84" s="263">
        <v>0</v>
      </c>
      <c r="U84" s="263" t="s">
        <v>24</v>
      </c>
      <c r="V84" s="266" t="s">
        <v>24</v>
      </c>
      <c r="W84" s="267" t="s">
        <v>4029</v>
      </c>
    </row>
    <row r="85" spans="1:23" ht="101.25" x14ac:dyDescent="0.2">
      <c r="A85" s="261">
        <v>75</v>
      </c>
      <c r="B85" s="262" t="s">
        <v>4033</v>
      </c>
      <c r="C85" s="263" t="s">
        <v>54</v>
      </c>
      <c r="D85" s="273"/>
      <c r="E85" s="265" t="s">
        <v>4034</v>
      </c>
      <c r="F85" s="266">
        <v>41885</v>
      </c>
      <c r="G85" s="263" t="s">
        <v>1468</v>
      </c>
      <c r="H85" s="263" t="s">
        <v>214</v>
      </c>
      <c r="I85" s="263" t="s">
        <v>1482</v>
      </c>
      <c r="J85" s="267" t="s">
        <v>3917</v>
      </c>
      <c r="K85" s="263" t="s">
        <v>1475</v>
      </c>
      <c r="L85" s="263" t="s">
        <v>3833</v>
      </c>
      <c r="M85" s="263">
        <v>4500000</v>
      </c>
      <c r="N85" s="263" t="s">
        <v>24</v>
      </c>
      <c r="O85" s="263"/>
      <c r="P85" s="263" t="s">
        <v>1488</v>
      </c>
      <c r="Q85" s="263">
        <v>0</v>
      </c>
      <c r="R85" s="263">
        <v>0</v>
      </c>
      <c r="S85" s="263" t="s">
        <v>1481</v>
      </c>
      <c r="T85" s="263">
        <v>0</v>
      </c>
      <c r="U85" s="263" t="s">
        <v>24</v>
      </c>
      <c r="V85" s="266" t="s">
        <v>24</v>
      </c>
      <c r="W85" s="267" t="s">
        <v>4029</v>
      </c>
    </row>
    <row r="86" spans="1:23" ht="38.25" x14ac:dyDescent="0.2">
      <c r="A86" s="261">
        <v>76</v>
      </c>
      <c r="B86" s="262" t="s">
        <v>4035</v>
      </c>
      <c r="C86" s="263" t="s">
        <v>54</v>
      </c>
      <c r="D86" s="273"/>
      <c r="E86" s="276" t="s">
        <v>4036</v>
      </c>
      <c r="F86" s="271">
        <v>37588</v>
      </c>
      <c r="G86" s="263" t="s">
        <v>1468</v>
      </c>
      <c r="H86" s="263" t="s">
        <v>214</v>
      </c>
      <c r="I86" s="263" t="s">
        <v>1482</v>
      </c>
      <c r="J86" s="267" t="s">
        <v>4037</v>
      </c>
      <c r="K86" s="263" t="s">
        <v>1475</v>
      </c>
      <c r="L86" s="263" t="s">
        <v>4038</v>
      </c>
      <c r="M86" s="263">
        <v>4500000</v>
      </c>
      <c r="N86" s="263" t="s">
        <v>24</v>
      </c>
      <c r="O86" s="263"/>
      <c r="P86" s="263" t="s">
        <v>1483</v>
      </c>
      <c r="Q86" s="263">
        <v>0</v>
      </c>
      <c r="R86" s="263">
        <v>0</v>
      </c>
      <c r="S86" s="263" t="s">
        <v>1472</v>
      </c>
      <c r="T86" s="263">
        <v>0</v>
      </c>
      <c r="U86" s="263" t="s">
        <v>24</v>
      </c>
      <c r="V86" s="266" t="s">
        <v>24</v>
      </c>
      <c r="W86" s="263" t="s">
        <v>4039</v>
      </c>
    </row>
    <row r="87" spans="1:23" ht="38.25" x14ac:dyDescent="0.2">
      <c r="A87" s="261">
        <v>77</v>
      </c>
      <c r="B87" s="262" t="s">
        <v>4040</v>
      </c>
      <c r="C87" s="263" t="s">
        <v>54</v>
      </c>
      <c r="D87" s="273"/>
      <c r="E87" s="276" t="s">
        <v>4041</v>
      </c>
      <c r="F87" s="271">
        <v>36686</v>
      </c>
      <c r="G87" s="263" t="s">
        <v>1468</v>
      </c>
      <c r="H87" s="263" t="s">
        <v>214</v>
      </c>
      <c r="I87" s="263" t="s">
        <v>1482</v>
      </c>
      <c r="J87" s="267" t="s">
        <v>4042</v>
      </c>
      <c r="K87" s="263" t="s">
        <v>1475</v>
      </c>
      <c r="L87" s="263" t="s">
        <v>4043</v>
      </c>
      <c r="M87" s="263">
        <v>4500000</v>
      </c>
      <c r="N87" s="263" t="s">
        <v>24</v>
      </c>
      <c r="O87" s="263"/>
      <c r="P87" s="263" t="s">
        <v>1483</v>
      </c>
      <c r="Q87" s="263">
        <v>0</v>
      </c>
      <c r="R87" s="263">
        <v>0</v>
      </c>
      <c r="S87" s="263" t="s">
        <v>1472</v>
      </c>
      <c r="T87" s="263">
        <v>0</v>
      </c>
      <c r="U87" s="263" t="s">
        <v>24</v>
      </c>
      <c r="V87" s="266" t="s">
        <v>24</v>
      </c>
      <c r="W87" s="263" t="s">
        <v>4039</v>
      </c>
    </row>
    <row r="88" spans="1:23" ht="38.25" x14ac:dyDescent="0.2">
      <c r="A88" s="261">
        <v>78</v>
      </c>
      <c r="B88" s="262" t="s">
        <v>4044</v>
      </c>
      <c r="C88" s="263" t="s">
        <v>54</v>
      </c>
      <c r="D88" s="273"/>
      <c r="E88" s="276" t="s">
        <v>4045</v>
      </c>
      <c r="F88" s="271">
        <v>38596</v>
      </c>
      <c r="G88" s="263" t="s">
        <v>1468</v>
      </c>
      <c r="H88" s="263" t="s">
        <v>214</v>
      </c>
      <c r="I88" s="263" t="s">
        <v>1482</v>
      </c>
      <c r="J88" s="267" t="s">
        <v>4046</v>
      </c>
      <c r="K88" s="263" t="s">
        <v>1475</v>
      </c>
      <c r="L88" s="263" t="s">
        <v>4043</v>
      </c>
      <c r="M88" s="263">
        <v>4500000</v>
      </c>
      <c r="N88" s="263" t="s">
        <v>24</v>
      </c>
      <c r="O88" s="263"/>
      <c r="P88" s="263" t="s">
        <v>1483</v>
      </c>
      <c r="Q88" s="263">
        <v>0</v>
      </c>
      <c r="R88" s="263">
        <v>0</v>
      </c>
      <c r="S88" s="263" t="s">
        <v>1472</v>
      </c>
      <c r="T88" s="263">
        <v>0</v>
      </c>
      <c r="U88" s="263" t="s">
        <v>24</v>
      </c>
      <c r="V88" s="266" t="s">
        <v>24</v>
      </c>
      <c r="W88" s="263" t="s">
        <v>4039</v>
      </c>
    </row>
    <row r="89" spans="1:23" ht="38.25" x14ac:dyDescent="0.2">
      <c r="A89" s="261">
        <v>79</v>
      </c>
      <c r="B89" s="262" t="s">
        <v>4047</v>
      </c>
      <c r="C89" s="263" t="s">
        <v>54</v>
      </c>
      <c r="D89" s="264"/>
      <c r="E89" s="276" t="s">
        <v>4048</v>
      </c>
      <c r="F89" s="271">
        <v>39559</v>
      </c>
      <c r="G89" s="263" t="s">
        <v>1468</v>
      </c>
      <c r="H89" s="263" t="s">
        <v>214</v>
      </c>
      <c r="I89" s="263" t="s">
        <v>1482</v>
      </c>
      <c r="J89" s="267" t="s">
        <v>4049</v>
      </c>
      <c r="K89" s="263" t="s">
        <v>1475</v>
      </c>
      <c r="L89" s="263" t="s">
        <v>4043</v>
      </c>
      <c r="M89" s="263">
        <v>4500000</v>
      </c>
      <c r="N89" s="263" t="s">
        <v>24</v>
      </c>
      <c r="O89" s="263"/>
      <c r="P89" s="263" t="s">
        <v>1483</v>
      </c>
      <c r="Q89" s="263">
        <v>0</v>
      </c>
      <c r="R89" s="263">
        <v>0</v>
      </c>
      <c r="S89" s="263" t="s">
        <v>1472</v>
      </c>
      <c r="T89" s="263">
        <v>0</v>
      </c>
      <c r="U89" s="263" t="s">
        <v>24</v>
      </c>
      <c r="V89" s="266" t="s">
        <v>24</v>
      </c>
      <c r="W89" s="263" t="s">
        <v>4039</v>
      </c>
    </row>
    <row r="90" spans="1:23" ht="135" x14ac:dyDescent="0.2">
      <c r="A90" s="261">
        <v>80</v>
      </c>
      <c r="B90" s="262" t="s">
        <v>3371</v>
      </c>
      <c r="C90" s="263" t="s">
        <v>54</v>
      </c>
      <c r="D90" s="264"/>
      <c r="E90" s="276" t="s">
        <v>4050</v>
      </c>
      <c r="F90" s="271">
        <v>41190</v>
      </c>
      <c r="G90" s="263" t="s">
        <v>1468</v>
      </c>
      <c r="H90" s="263" t="s">
        <v>214</v>
      </c>
      <c r="I90" s="263" t="s">
        <v>1482</v>
      </c>
      <c r="J90" s="267" t="s">
        <v>4051</v>
      </c>
      <c r="K90" s="263" t="s">
        <v>1475</v>
      </c>
      <c r="L90" s="263" t="s">
        <v>4038</v>
      </c>
      <c r="M90" s="263">
        <v>4500000</v>
      </c>
      <c r="N90" s="263" t="s">
        <v>24</v>
      </c>
      <c r="O90" s="263"/>
      <c r="P90" s="263" t="s">
        <v>1483</v>
      </c>
      <c r="Q90" s="263">
        <v>0</v>
      </c>
      <c r="R90" s="263">
        <v>0</v>
      </c>
      <c r="S90" s="263" t="s">
        <v>1477</v>
      </c>
      <c r="T90" s="263">
        <v>270835613</v>
      </c>
      <c r="U90" s="263" t="s">
        <v>24</v>
      </c>
      <c r="V90" s="266" t="s">
        <v>24</v>
      </c>
      <c r="W90" s="269" t="s">
        <v>4052</v>
      </c>
    </row>
    <row r="91" spans="1:23" ht="56.25" x14ac:dyDescent="0.2">
      <c r="A91" s="261">
        <v>81</v>
      </c>
      <c r="B91" s="262" t="s">
        <v>4053</v>
      </c>
      <c r="C91" s="263" t="s">
        <v>54</v>
      </c>
      <c r="D91" s="264"/>
      <c r="E91" s="276" t="s">
        <v>4054</v>
      </c>
      <c r="F91" s="271">
        <v>39762</v>
      </c>
      <c r="G91" s="263" t="s">
        <v>1468</v>
      </c>
      <c r="H91" s="263" t="s">
        <v>214</v>
      </c>
      <c r="I91" s="263" t="s">
        <v>1479</v>
      </c>
      <c r="J91" s="267" t="s">
        <v>4023</v>
      </c>
      <c r="K91" s="263" t="s">
        <v>1475</v>
      </c>
      <c r="L91" s="263" t="s">
        <v>4043</v>
      </c>
      <c r="M91" s="263">
        <v>4500000</v>
      </c>
      <c r="N91" s="263" t="s">
        <v>24</v>
      </c>
      <c r="O91" s="263"/>
      <c r="P91" s="263" t="s">
        <v>1493</v>
      </c>
      <c r="Q91" s="263">
        <v>0</v>
      </c>
      <c r="R91" s="263">
        <v>0</v>
      </c>
      <c r="S91" s="263" t="s">
        <v>1472</v>
      </c>
      <c r="T91" s="263">
        <v>0</v>
      </c>
      <c r="U91" s="263" t="s">
        <v>24</v>
      </c>
      <c r="V91" s="266"/>
      <c r="W91" s="267" t="s">
        <v>4055</v>
      </c>
    </row>
    <row r="92" spans="1:23" ht="38.25" x14ac:dyDescent="0.2">
      <c r="A92" s="261">
        <v>82</v>
      </c>
      <c r="B92" s="262" t="s">
        <v>4056</v>
      </c>
      <c r="C92" s="263" t="s">
        <v>54</v>
      </c>
      <c r="D92" s="264"/>
      <c r="E92" s="276" t="s">
        <v>4057</v>
      </c>
      <c r="F92" s="271">
        <v>40340</v>
      </c>
      <c r="G92" s="263" t="s">
        <v>1468</v>
      </c>
      <c r="H92" s="263" t="s">
        <v>214</v>
      </c>
      <c r="I92" s="263" t="s">
        <v>1482</v>
      </c>
      <c r="J92" s="267" t="s">
        <v>4058</v>
      </c>
      <c r="K92" s="263" t="s">
        <v>1475</v>
      </c>
      <c r="L92" s="263" t="s">
        <v>4038</v>
      </c>
      <c r="M92" s="263">
        <v>4500000</v>
      </c>
      <c r="N92" s="263" t="s">
        <v>24</v>
      </c>
      <c r="O92" s="263"/>
      <c r="P92" s="263" t="s">
        <v>1483</v>
      </c>
      <c r="Q92" s="263">
        <v>0</v>
      </c>
      <c r="R92" s="263">
        <v>0</v>
      </c>
      <c r="S92" s="263" t="s">
        <v>1472</v>
      </c>
      <c r="T92" s="263">
        <v>0</v>
      </c>
      <c r="U92" s="263" t="s">
        <v>24</v>
      </c>
      <c r="V92" s="266" t="s">
        <v>24</v>
      </c>
      <c r="W92" s="263" t="s">
        <v>4039</v>
      </c>
    </row>
    <row r="93" spans="1:23" ht="90" x14ac:dyDescent="0.2">
      <c r="A93" s="261">
        <v>83</v>
      </c>
      <c r="B93" s="262" t="s">
        <v>4059</v>
      </c>
      <c r="C93" s="263" t="s">
        <v>54</v>
      </c>
      <c r="D93" s="264"/>
      <c r="E93" s="276" t="s">
        <v>4060</v>
      </c>
      <c r="F93" s="271">
        <v>41024</v>
      </c>
      <c r="G93" s="263" t="s">
        <v>1468</v>
      </c>
      <c r="H93" s="263" t="s">
        <v>214</v>
      </c>
      <c r="I93" s="263" t="s">
        <v>1482</v>
      </c>
      <c r="J93" s="267" t="s">
        <v>4061</v>
      </c>
      <c r="K93" s="263" t="s">
        <v>1475</v>
      </c>
      <c r="L93" s="263" t="s">
        <v>4043</v>
      </c>
      <c r="M93" s="263">
        <v>4500000</v>
      </c>
      <c r="N93" s="263" t="s">
        <v>24</v>
      </c>
      <c r="O93" s="263"/>
      <c r="P93" s="263" t="s">
        <v>1483</v>
      </c>
      <c r="Q93" s="263">
        <v>0</v>
      </c>
      <c r="R93" s="263">
        <v>0</v>
      </c>
      <c r="S93" s="263" t="s">
        <v>1477</v>
      </c>
      <c r="T93" s="263">
        <v>261097842</v>
      </c>
      <c r="U93" s="263" t="s">
        <v>24</v>
      </c>
      <c r="V93" s="266" t="s">
        <v>24</v>
      </c>
      <c r="W93" s="269" t="s">
        <v>4062</v>
      </c>
    </row>
    <row r="94" spans="1:23" ht="135" x14ac:dyDescent="0.2">
      <c r="A94" s="261">
        <v>84</v>
      </c>
      <c r="B94" s="262" t="s">
        <v>4063</v>
      </c>
      <c r="C94" s="263" t="s">
        <v>54</v>
      </c>
      <c r="D94" s="264"/>
      <c r="E94" s="276" t="s">
        <v>4064</v>
      </c>
      <c r="F94" s="266">
        <v>41905</v>
      </c>
      <c r="G94" s="263" t="s">
        <v>1468</v>
      </c>
      <c r="H94" s="263" t="s">
        <v>214</v>
      </c>
      <c r="I94" s="263" t="s">
        <v>1482</v>
      </c>
      <c r="J94" s="267" t="s">
        <v>4065</v>
      </c>
      <c r="K94" s="263" t="s">
        <v>1475</v>
      </c>
      <c r="L94" s="263" t="s">
        <v>4038</v>
      </c>
      <c r="M94" s="263">
        <v>4500000</v>
      </c>
      <c r="N94" s="267" t="s">
        <v>4066</v>
      </c>
      <c r="O94" s="263">
        <v>4433896</v>
      </c>
      <c r="P94" s="263" t="s">
        <v>1493</v>
      </c>
      <c r="Q94" s="263">
        <v>0</v>
      </c>
      <c r="R94" s="263">
        <v>0</v>
      </c>
      <c r="S94" s="263"/>
      <c r="T94" s="263">
        <v>0</v>
      </c>
      <c r="U94" s="263" t="s">
        <v>24</v>
      </c>
      <c r="V94" s="266" t="s">
        <v>24</v>
      </c>
      <c r="W94" s="277" t="s">
        <v>4067</v>
      </c>
    </row>
    <row r="95" spans="1:23" ht="45" x14ac:dyDescent="0.2">
      <c r="A95" s="261">
        <v>85</v>
      </c>
      <c r="B95" s="262" t="s">
        <v>4068</v>
      </c>
      <c r="C95" s="263" t="s">
        <v>54</v>
      </c>
      <c r="D95" s="264"/>
      <c r="E95" s="276" t="s">
        <v>4069</v>
      </c>
      <c r="F95" s="271">
        <v>39140</v>
      </c>
      <c r="G95" s="263" t="s">
        <v>1468</v>
      </c>
      <c r="H95" s="263" t="s">
        <v>214</v>
      </c>
      <c r="I95" s="263" t="s">
        <v>1482</v>
      </c>
      <c r="J95" s="267" t="s">
        <v>4070</v>
      </c>
      <c r="K95" s="263" t="s">
        <v>1475</v>
      </c>
      <c r="L95" s="263" t="s">
        <v>4071</v>
      </c>
      <c r="M95" s="263">
        <v>3500000</v>
      </c>
      <c r="N95" s="263" t="s">
        <v>24</v>
      </c>
      <c r="O95" s="263"/>
      <c r="P95" s="263" t="s">
        <v>1483</v>
      </c>
      <c r="Q95" s="263">
        <v>0</v>
      </c>
      <c r="R95" s="263">
        <v>0</v>
      </c>
      <c r="S95" s="263" t="s">
        <v>1472</v>
      </c>
      <c r="T95" s="263">
        <v>0</v>
      </c>
      <c r="U95" s="263" t="s">
        <v>24</v>
      </c>
      <c r="V95" s="266" t="s">
        <v>24</v>
      </c>
      <c r="W95" s="263" t="s">
        <v>4039</v>
      </c>
    </row>
    <row r="96" spans="1:23" ht="101.25" x14ac:dyDescent="0.2">
      <c r="A96" s="261">
        <v>86</v>
      </c>
      <c r="B96" s="262" t="s">
        <v>4072</v>
      </c>
      <c r="C96" s="263" t="s">
        <v>54</v>
      </c>
      <c r="D96" s="264"/>
      <c r="E96" s="276" t="s">
        <v>4073</v>
      </c>
      <c r="F96" s="271">
        <v>35614</v>
      </c>
      <c r="G96" s="263" t="s">
        <v>1468</v>
      </c>
      <c r="H96" s="263" t="s">
        <v>214</v>
      </c>
      <c r="I96" s="263" t="s">
        <v>1482</v>
      </c>
      <c r="J96" s="267" t="s">
        <v>4074</v>
      </c>
      <c r="K96" s="263" t="s">
        <v>1475</v>
      </c>
      <c r="L96" s="263" t="s">
        <v>4043</v>
      </c>
      <c r="M96" s="263">
        <v>4500000</v>
      </c>
      <c r="N96" s="263" t="s">
        <v>24</v>
      </c>
      <c r="O96" s="263"/>
      <c r="P96" s="263" t="s">
        <v>1483</v>
      </c>
      <c r="Q96" s="263">
        <v>0</v>
      </c>
      <c r="R96" s="263">
        <v>0</v>
      </c>
      <c r="S96" s="263" t="s">
        <v>1477</v>
      </c>
      <c r="T96" s="263">
        <v>0</v>
      </c>
      <c r="U96" s="263" t="s">
        <v>24</v>
      </c>
      <c r="V96" s="266" t="s">
        <v>24</v>
      </c>
      <c r="W96" s="269" t="s">
        <v>4075</v>
      </c>
    </row>
    <row r="97" spans="1:25" ht="38.25" x14ac:dyDescent="0.2">
      <c r="A97" s="261">
        <v>87</v>
      </c>
      <c r="B97" s="262" t="s">
        <v>4076</v>
      </c>
      <c r="C97" s="263" t="s">
        <v>54</v>
      </c>
      <c r="D97" s="264"/>
      <c r="E97" s="276" t="s">
        <v>4077</v>
      </c>
      <c r="F97" s="271">
        <v>41038</v>
      </c>
      <c r="G97" s="263" t="s">
        <v>1468</v>
      </c>
      <c r="H97" s="263" t="s">
        <v>214</v>
      </c>
      <c r="I97" s="263" t="s">
        <v>1482</v>
      </c>
      <c r="J97" s="267" t="s">
        <v>4078</v>
      </c>
      <c r="K97" s="263" t="s">
        <v>1475</v>
      </c>
      <c r="L97" s="263" t="s">
        <v>3833</v>
      </c>
      <c r="M97" s="263">
        <v>4500000</v>
      </c>
      <c r="N97" s="263" t="s">
        <v>24</v>
      </c>
      <c r="O97" s="263"/>
      <c r="P97" s="263" t="s">
        <v>1483</v>
      </c>
      <c r="Q97" s="263">
        <v>0</v>
      </c>
      <c r="R97" s="263">
        <v>0</v>
      </c>
      <c r="S97" s="263" t="s">
        <v>1472</v>
      </c>
      <c r="T97" s="263">
        <v>0</v>
      </c>
      <c r="U97" s="263" t="s">
        <v>24</v>
      </c>
      <c r="V97" s="266" t="s">
        <v>24</v>
      </c>
      <c r="W97" s="263" t="s">
        <v>4039</v>
      </c>
    </row>
    <row r="98" spans="1:25" ht="67.5" x14ac:dyDescent="0.2">
      <c r="A98" s="261">
        <v>88</v>
      </c>
      <c r="B98" s="262" t="s">
        <v>4079</v>
      </c>
      <c r="C98" s="263" t="s">
        <v>54</v>
      </c>
      <c r="D98" s="264"/>
      <c r="E98" s="276" t="s">
        <v>4080</v>
      </c>
      <c r="F98" s="271">
        <v>41781</v>
      </c>
      <c r="G98" s="263" t="s">
        <v>1468</v>
      </c>
      <c r="H98" s="263" t="s">
        <v>214</v>
      </c>
      <c r="I98" s="263" t="s">
        <v>1482</v>
      </c>
      <c r="J98" s="267" t="s">
        <v>4081</v>
      </c>
      <c r="K98" s="263" t="s">
        <v>1475</v>
      </c>
      <c r="L98" s="263" t="s">
        <v>4043</v>
      </c>
      <c r="M98" s="263">
        <v>4500000</v>
      </c>
      <c r="N98" s="263" t="s">
        <v>24</v>
      </c>
      <c r="O98" s="263"/>
      <c r="P98" s="263" t="s">
        <v>1483</v>
      </c>
      <c r="Q98" s="263">
        <v>0</v>
      </c>
      <c r="R98" s="263">
        <v>0</v>
      </c>
      <c r="S98" s="263" t="s">
        <v>1472</v>
      </c>
      <c r="T98" s="263">
        <v>0</v>
      </c>
      <c r="U98" s="263" t="s">
        <v>24</v>
      </c>
      <c r="V98" s="266" t="s">
        <v>24</v>
      </c>
      <c r="W98" s="263" t="s">
        <v>4082</v>
      </c>
    </row>
    <row r="99" spans="1:25" ht="67.5" x14ac:dyDescent="0.2">
      <c r="A99" s="261">
        <v>89</v>
      </c>
      <c r="B99" s="262" t="s">
        <v>4083</v>
      </c>
      <c r="C99" s="263" t="s">
        <v>54</v>
      </c>
      <c r="D99" s="264"/>
      <c r="E99" s="276" t="s">
        <v>4084</v>
      </c>
      <c r="F99" s="271">
        <v>41339</v>
      </c>
      <c r="G99" s="263" t="s">
        <v>1473</v>
      </c>
      <c r="H99" s="263" t="s">
        <v>214</v>
      </c>
      <c r="I99" s="263" t="s">
        <v>1479</v>
      </c>
      <c r="J99" s="267" t="s">
        <v>4085</v>
      </c>
      <c r="K99" s="263" t="s">
        <v>1475</v>
      </c>
      <c r="L99" s="263" t="s">
        <v>4038</v>
      </c>
      <c r="M99" s="263">
        <v>4500000</v>
      </c>
      <c r="N99" s="263" t="s">
        <v>24</v>
      </c>
      <c r="O99" s="263"/>
      <c r="P99" s="263" t="s">
        <v>1480</v>
      </c>
      <c r="Q99" s="263">
        <v>0</v>
      </c>
      <c r="R99" s="263">
        <v>0</v>
      </c>
      <c r="S99" s="263" t="s">
        <v>1472</v>
      </c>
      <c r="T99" s="263">
        <v>0</v>
      </c>
      <c r="U99" s="263" t="s">
        <v>24</v>
      </c>
      <c r="V99" s="266" t="s">
        <v>24</v>
      </c>
      <c r="W99" s="263" t="s">
        <v>4039</v>
      </c>
    </row>
    <row r="100" spans="1:25" ht="38.25" x14ac:dyDescent="0.2">
      <c r="A100" s="261">
        <v>90</v>
      </c>
      <c r="B100" s="262" t="s">
        <v>3373</v>
      </c>
      <c r="C100" s="263" t="s">
        <v>54</v>
      </c>
      <c r="D100" s="264"/>
      <c r="E100" s="276" t="s">
        <v>4086</v>
      </c>
      <c r="F100" s="271">
        <v>41325</v>
      </c>
      <c r="G100" s="263" t="s">
        <v>1473</v>
      </c>
      <c r="H100" s="263" t="s">
        <v>214</v>
      </c>
      <c r="I100" s="263" t="s">
        <v>1489</v>
      </c>
      <c r="J100" s="267" t="s">
        <v>4087</v>
      </c>
      <c r="K100" s="263" t="s">
        <v>1475</v>
      </c>
      <c r="L100" s="263" t="s">
        <v>4043</v>
      </c>
      <c r="M100" s="263">
        <v>4500000</v>
      </c>
      <c r="N100" s="263" t="s">
        <v>24</v>
      </c>
      <c r="O100" s="263"/>
      <c r="P100" s="263" t="s">
        <v>1483</v>
      </c>
      <c r="Q100" s="263">
        <v>0</v>
      </c>
      <c r="R100" s="263">
        <v>0</v>
      </c>
      <c r="S100" s="263" t="s">
        <v>1472</v>
      </c>
      <c r="T100" s="263">
        <v>0</v>
      </c>
      <c r="U100" s="263" t="s">
        <v>24</v>
      </c>
      <c r="V100" s="266" t="s">
        <v>24</v>
      </c>
      <c r="W100" s="263" t="s">
        <v>4039</v>
      </c>
    </row>
    <row r="101" spans="1:25" ht="56.25" x14ac:dyDescent="0.2">
      <c r="A101" s="261">
        <v>91</v>
      </c>
      <c r="B101" s="262" t="s">
        <v>4088</v>
      </c>
      <c r="C101" s="263" t="s">
        <v>54</v>
      </c>
      <c r="D101" s="264"/>
      <c r="E101" s="276" t="s">
        <v>4089</v>
      </c>
      <c r="F101" s="271">
        <v>41320</v>
      </c>
      <c r="G101" s="263" t="s">
        <v>1473</v>
      </c>
      <c r="H101" s="263" t="s">
        <v>214</v>
      </c>
      <c r="I101" s="263" t="s">
        <v>1482</v>
      </c>
      <c r="J101" s="267" t="s">
        <v>4090</v>
      </c>
      <c r="K101" s="263" t="s">
        <v>1475</v>
      </c>
      <c r="L101" s="263" t="s">
        <v>4043</v>
      </c>
      <c r="M101" s="263">
        <v>4500000</v>
      </c>
      <c r="N101" s="263" t="s">
        <v>24</v>
      </c>
      <c r="O101" s="263"/>
      <c r="P101" s="263" t="s">
        <v>1483</v>
      </c>
      <c r="Q101" s="263">
        <v>0</v>
      </c>
      <c r="R101" s="263">
        <v>0</v>
      </c>
      <c r="S101" s="263" t="s">
        <v>1472</v>
      </c>
      <c r="T101" s="263">
        <v>0</v>
      </c>
      <c r="U101" s="263" t="s">
        <v>24</v>
      </c>
      <c r="V101" s="266" t="s">
        <v>24</v>
      </c>
      <c r="W101" s="263" t="s">
        <v>4039</v>
      </c>
      <c r="X101" s="259"/>
      <c r="Y101" s="259"/>
    </row>
    <row r="102" spans="1:25" ht="38.25" x14ac:dyDescent="0.2">
      <c r="A102" s="261">
        <v>92</v>
      </c>
      <c r="B102" s="262" t="s">
        <v>4091</v>
      </c>
      <c r="C102" s="263" t="s">
        <v>54</v>
      </c>
      <c r="D102" s="264"/>
      <c r="E102" s="265" t="s">
        <v>4092</v>
      </c>
      <c r="F102" s="271">
        <v>2014</v>
      </c>
      <c r="G102" s="263" t="s">
        <v>1473</v>
      </c>
      <c r="H102" s="263" t="s">
        <v>4093</v>
      </c>
      <c r="I102" s="263" t="s">
        <v>1485</v>
      </c>
      <c r="J102" s="272" t="s">
        <v>4094</v>
      </c>
      <c r="K102" s="263" t="s">
        <v>1475</v>
      </c>
      <c r="L102" s="263" t="s">
        <v>3833</v>
      </c>
      <c r="M102" s="263">
        <v>4500000</v>
      </c>
      <c r="N102" s="263" t="s">
        <v>24</v>
      </c>
      <c r="O102" s="263"/>
      <c r="P102" s="263" t="s">
        <v>1483</v>
      </c>
      <c r="Q102" s="263">
        <v>0</v>
      </c>
      <c r="R102" s="263">
        <v>0</v>
      </c>
      <c r="S102" s="263" t="s">
        <v>1472</v>
      </c>
      <c r="T102" s="263">
        <v>0</v>
      </c>
      <c r="U102" s="263" t="s">
        <v>24</v>
      </c>
      <c r="V102" s="266" t="s">
        <v>24</v>
      </c>
      <c r="W102" s="263" t="s">
        <v>4039</v>
      </c>
      <c r="X102" s="259"/>
      <c r="Y102" s="259"/>
    </row>
    <row r="103" spans="1:25" ht="12.75" x14ac:dyDescent="0.2">
      <c r="C103" s="278"/>
      <c r="D103" s="279"/>
      <c r="E103" s="280" t="s">
        <v>24</v>
      </c>
      <c r="F103" s="281" t="s">
        <v>24</v>
      </c>
      <c r="G103" s="280"/>
      <c r="H103" s="280"/>
      <c r="I103" s="280" t="s">
        <v>24</v>
      </c>
      <c r="J103" s="280" t="s">
        <v>24</v>
      </c>
      <c r="K103" s="280" t="s">
        <v>24</v>
      </c>
      <c r="L103" s="280" t="s">
        <v>24</v>
      </c>
      <c r="M103" s="280"/>
      <c r="N103" s="280" t="s">
        <v>24</v>
      </c>
      <c r="O103" s="280"/>
      <c r="P103" s="280" t="s">
        <v>24</v>
      </c>
      <c r="Q103" s="280"/>
      <c r="R103" s="280"/>
      <c r="S103" s="280" t="s">
        <v>24</v>
      </c>
      <c r="T103" s="280"/>
      <c r="U103" s="280" t="s">
        <v>24</v>
      </c>
      <c r="V103" s="281" t="s">
        <v>24</v>
      </c>
      <c r="W103" s="280" t="s">
        <v>24</v>
      </c>
      <c r="X103" s="259"/>
      <c r="Y103" s="259"/>
    </row>
    <row r="104" spans="1:25" ht="12.75" x14ac:dyDescent="0.2">
      <c r="C104" s="278"/>
      <c r="D104" s="279"/>
      <c r="E104" s="280" t="s">
        <v>24</v>
      </c>
      <c r="F104" s="281" t="s">
        <v>24</v>
      </c>
      <c r="G104" s="280"/>
      <c r="H104" s="280"/>
      <c r="I104" s="280" t="s">
        <v>24</v>
      </c>
      <c r="J104" s="280" t="s">
        <v>24</v>
      </c>
      <c r="K104" s="280" t="s">
        <v>24</v>
      </c>
      <c r="L104" s="280" t="s">
        <v>24</v>
      </c>
      <c r="M104" s="280"/>
      <c r="N104" s="280" t="s">
        <v>24</v>
      </c>
      <c r="O104" s="280"/>
      <c r="P104" s="280" t="s">
        <v>24</v>
      </c>
      <c r="Q104" s="280"/>
      <c r="R104" s="280"/>
      <c r="S104" s="280" t="s">
        <v>24</v>
      </c>
      <c r="T104" s="280"/>
      <c r="U104" s="280" t="s">
        <v>24</v>
      </c>
      <c r="V104" s="281" t="s">
        <v>24</v>
      </c>
      <c r="W104" s="280" t="s">
        <v>24</v>
      </c>
      <c r="X104" s="259"/>
      <c r="Y104" s="259"/>
    </row>
    <row r="105" spans="1:25" x14ac:dyDescent="0.2">
      <c r="C105" s="280" t="s">
        <v>24</v>
      </c>
      <c r="D105" s="280" t="s">
        <v>24</v>
      </c>
      <c r="E105" s="280" t="s">
        <v>24</v>
      </c>
      <c r="F105" s="281" t="s">
        <v>24</v>
      </c>
      <c r="G105" s="280"/>
      <c r="H105" s="280"/>
      <c r="I105" s="280" t="s">
        <v>24</v>
      </c>
      <c r="J105" s="280" t="s">
        <v>24</v>
      </c>
      <c r="K105" s="280" t="s">
        <v>24</v>
      </c>
      <c r="L105" s="280" t="s">
        <v>24</v>
      </c>
      <c r="M105" s="280"/>
      <c r="N105" s="280" t="s">
        <v>24</v>
      </c>
      <c r="O105" s="280"/>
      <c r="P105" s="280" t="s">
        <v>24</v>
      </c>
      <c r="Q105" s="280"/>
      <c r="R105" s="280"/>
      <c r="S105" s="280" t="s">
        <v>24</v>
      </c>
      <c r="T105" s="280"/>
      <c r="U105" s="280" t="s">
        <v>24</v>
      </c>
      <c r="V105" s="281" t="s">
        <v>24</v>
      </c>
      <c r="W105" s="280" t="s">
        <v>24</v>
      </c>
      <c r="X105" s="259"/>
      <c r="Y105" s="259"/>
    </row>
    <row r="106" spans="1:25" x14ac:dyDescent="0.2">
      <c r="C106" s="280" t="s">
        <v>24</v>
      </c>
      <c r="D106" s="280" t="s">
        <v>24</v>
      </c>
      <c r="E106" s="280" t="s">
        <v>24</v>
      </c>
      <c r="F106" s="281" t="s">
        <v>24</v>
      </c>
      <c r="G106" s="280"/>
      <c r="H106" s="280"/>
      <c r="I106" s="280" t="s">
        <v>24</v>
      </c>
      <c r="J106" s="280" t="s">
        <v>24</v>
      </c>
      <c r="K106" s="280" t="s">
        <v>24</v>
      </c>
      <c r="L106" s="280" t="s">
        <v>24</v>
      </c>
      <c r="M106" s="280"/>
      <c r="N106" s="280" t="s">
        <v>24</v>
      </c>
      <c r="O106" s="280"/>
      <c r="P106" s="280" t="s">
        <v>24</v>
      </c>
      <c r="Q106" s="280"/>
      <c r="R106" s="280"/>
      <c r="S106" s="280" t="s">
        <v>24</v>
      </c>
      <c r="T106" s="280"/>
      <c r="U106" s="280" t="s">
        <v>24</v>
      </c>
      <c r="V106" s="281" t="s">
        <v>24</v>
      </c>
      <c r="W106" s="280" t="s">
        <v>24</v>
      </c>
      <c r="X106" s="259"/>
      <c r="Y106" s="259"/>
    </row>
    <row r="107" spans="1:25" x14ac:dyDescent="0.2">
      <c r="C107" s="280" t="s">
        <v>24</v>
      </c>
      <c r="D107" s="280" t="s">
        <v>24</v>
      </c>
      <c r="E107" s="280" t="s">
        <v>24</v>
      </c>
      <c r="F107" s="281" t="s">
        <v>24</v>
      </c>
      <c r="G107" s="280"/>
      <c r="H107" s="280"/>
      <c r="I107" s="280" t="s">
        <v>24</v>
      </c>
      <c r="J107" s="280" t="s">
        <v>24</v>
      </c>
      <c r="K107" s="280" t="s">
        <v>24</v>
      </c>
      <c r="L107" s="280" t="s">
        <v>24</v>
      </c>
      <c r="M107" s="280"/>
      <c r="N107" s="280" t="s">
        <v>24</v>
      </c>
      <c r="O107" s="280"/>
      <c r="P107" s="280" t="s">
        <v>24</v>
      </c>
      <c r="Q107" s="280"/>
      <c r="R107" s="280"/>
      <c r="S107" s="280" t="s">
        <v>24</v>
      </c>
      <c r="T107" s="280"/>
      <c r="U107" s="280" t="s">
        <v>24</v>
      </c>
      <c r="V107" s="281" t="s">
        <v>24</v>
      </c>
      <c r="W107" s="280" t="s">
        <v>24</v>
      </c>
      <c r="X107" s="259"/>
      <c r="Y107" s="259"/>
    </row>
    <row r="108" spans="1:25" x14ac:dyDescent="0.2">
      <c r="C108" s="280" t="s">
        <v>24</v>
      </c>
      <c r="D108" s="280" t="s">
        <v>24</v>
      </c>
      <c r="E108" s="280" t="s">
        <v>24</v>
      </c>
      <c r="F108" s="281" t="s">
        <v>24</v>
      </c>
      <c r="G108" s="280"/>
      <c r="H108" s="280"/>
      <c r="I108" s="280" t="s">
        <v>24</v>
      </c>
      <c r="J108" s="280" t="s">
        <v>24</v>
      </c>
      <c r="K108" s="280" t="s">
        <v>24</v>
      </c>
      <c r="L108" s="280" t="s">
        <v>24</v>
      </c>
      <c r="M108" s="280"/>
      <c r="N108" s="280" t="s">
        <v>24</v>
      </c>
      <c r="O108" s="280"/>
      <c r="P108" s="280" t="s">
        <v>24</v>
      </c>
      <c r="Q108" s="280"/>
      <c r="R108" s="280"/>
      <c r="S108" s="280" t="s">
        <v>24</v>
      </c>
      <c r="T108" s="280"/>
      <c r="U108" s="280" t="s">
        <v>24</v>
      </c>
      <c r="V108" s="281" t="s">
        <v>24</v>
      </c>
      <c r="W108" s="280" t="s">
        <v>24</v>
      </c>
      <c r="X108" s="259"/>
      <c r="Y108" s="259"/>
    </row>
    <row r="109" spans="1:25" x14ac:dyDescent="0.2">
      <c r="C109" s="280" t="s">
        <v>24</v>
      </c>
      <c r="D109" s="280" t="s">
        <v>24</v>
      </c>
      <c r="E109" s="280" t="s">
        <v>24</v>
      </c>
      <c r="F109" s="281" t="s">
        <v>24</v>
      </c>
      <c r="G109" s="280"/>
      <c r="H109" s="280"/>
      <c r="I109" s="280" t="s">
        <v>24</v>
      </c>
      <c r="J109" s="280" t="s">
        <v>24</v>
      </c>
      <c r="K109" s="280" t="s">
        <v>24</v>
      </c>
      <c r="L109" s="280" t="s">
        <v>24</v>
      </c>
      <c r="M109" s="280"/>
      <c r="N109" s="280" t="s">
        <v>24</v>
      </c>
      <c r="O109" s="280"/>
      <c r="P109" s="280" t="s">
        <v>24</v>
      </c>
      <c r="Q109" s="280"/>
      <c r="R109" s="280"/>
      <c r="S109" s="280" t="s">
        <v>24</v>
      </c>
      <c r="T109" s="280"/>
      <c r="U109" s="280" t="s">
        <v>24</v>
      </c>
      <c r="V109" s="281" t="s">
        <v>24</v>
      </c>
      <c r="W109" s="280" t="s">
        <v>24</v>
      </c>
      <c r="X109" s="259"/>
      <c r="Y109" s="259"/>
    </row>
    <row r="110" spans="1:25" x14ac:dyDescent="0.2">
      <c r="C110" s="280" t="s">
        <v>24</v>
      </c>
      <c r="D110" s="280" t="s">
        <v>24</v>
      </c>
      <c r="E110" s="280" t="s">
        <v>24</v>
      </c>
      <c r="F110" s="281" t="s">
        <v>24</v>
      </c>
      <c r="G110" s="280"/>
      <c r="H110" s="280"/>
      <c r="I110" s="280" t="s">
        <v>24</v>
      </c>
      <c r="J110" s="280" t="s">
        <v>24</v>
      </c>
      <c r="K110" s="280" t="s">
        <v>24</v>
      </c>
      <c r="L110" s="280" t="s">
        <v>24</v>
      </c>
      <c r="M110" s="280"/>
      <c r="N110" s="280" t="s">
        <v>24</v>
      </c>
      <c r="O110" s="280"/>
      <c r="P110" s="280" t="s">
        <v>24</v>
      </c>
      <c r="Q110" s="280"/>
      <c r="R110" s="280"/>
      <c r="S110" s="280" t="s">
        <v>24</v>
      </c>
      <c r="T110" s="280"/>
      <c r="U110" s="280" t="s">
        <v>24</v>
      </c>
      <c r="V110" s="281" t="s">
        <v>24</v>
      </c>
      <c r="W110" s="280" t="s">
        <v>24</v>
      </c>
      <c r="X110" s="259"/>
      <c r="Y110" s="259"/>
    </row>
    <row r="111" spans="1:25" x14ac:dyDescent="0.2">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row>
    <row r="112" spans="1:25" x14ac:dyDescent="0.2">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row>
    <row r="113" spans="3:25" x14ac:dyDescent="0.2">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row>
    <row r="114" spans="3:25" x14ac:dyDescent="0.2">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row>
    <row r="351003" spans="1:7" ht="45" x14ac:dyDescent="0.2">
      <c r="A351003" s="256" t="s">
        <v>54</v>
      </c>
      <c r="B351003" s="256" t="s">
        <v>1468</v>
      </c>
      <c r="C351003" s="256" t="s">
        <v>202</v>
      </c>
      <c r="D351003" s="256" t="s">
        <v>1469</v>
      </c>
      <c r="E351003" s="256" t="s">
        <v>1470</v>
      </c>
      <c r="F351003" s="256" t="s">
        <v>1471</v>
      </c>
      <c r="G351003" s="256" t="s">
        <v>1472</v>
      </c>
    </row>
    <row r="351004" spans="1:7" ht="45" x14ac:dyDescent="0.2">
      <c r="A351004" s="256" t="s">
        <v>55</v>
      </c>
      <c r="B351004" s="256" t="s">
        <v>1473</v>
      </c>
      <c r="C351004" s="256" t="s">
        <v>205</v>
      </c>
      <c r="D351004" s="256" t="s">
        <v>1474</v>
      </c>
      <c r="E351004" s="256" t="s">
        <v>1475</v>
      </c>
      <c r="F351004" s="256" t="s">
        <v>1476</v>
      </c>
      <c r="G351004" s="256" t="s">
        <v>1477</v>
      </c>
    </row>
    <row r="351005" spans="1:7" ht="90" x14ac:dyDescent="0.2">
      <c r="B351005" s="256" t="s">
        <v>1478</v>
      </c>
      <c r="C351005" s="256" t="s">
        <v>208</v>
      </c>
      <c r="D351005" s="256" t="s">
        <v>1479</v>
      </c>
      <c r="E351005" s="256" t="s">
        <v>1478</v>
      </c>
      <c r="F351005" s="256" t="s">
        <v>1480</v>
      </c>
      <c r="G351005" s="256" t="s">
        <v>1481</v>
      </c>
    </row>
    <row r="351006" spans="1:7" ht="56.25" x14ac:dyDescent="0.2">
      <c r="C351006" s="256" t="s">
        <v>211</v>
      </c>
      <c r="D351006" s="256" t="s">
        <v>1482</v>
      </c>
      <c r="F351006" s="256" t="s">
        <v>1483</v>
      </c>
      <c r="G351006" s="256" t="s">
        <v>1484</v>
      </c>
    </row>
    <row r="351007" spans="1:7" ht="45" x14ac:dyDescent="0.2">
      <c r="C351007" s="256" t="s">
        <v>214</v>
      </c>
      <c r="D351007" s="256" t="s">
        <v>1485</v>
      </c>
      <c r="F351007" s="256" t="s">
        <v>1486</v>
      </c>
    </row>
    <row r="351008" spans="1:7" ht="33.75" x14ac:dyDescent="0.2">
      <c r="C351008" s="256" t="s">
        <v>217</v>
      </c>
      <c r="D351008" s="256" t="s">
        <v>1487</v>
      </c>
      <c r="F351008" s="256" t="s">
        <v>1488</v>
      </c>
    </row>
    <row r="351009" spans="3:6" ht="33.75" x14ac:dyDescent="0.2">
      <c r="C351009" s="256" t="s">
        <v>219</v>
      </c>
      <c r="D351009" s="256" t="s">
        <v>1489</v>
      </c>
      <c r="F351009" s="256" t="s">
        <v>1490</v>
      </c>
    </row>
    <row r="351010" spans="3:6" ht="78.75" x14ac:dyDescent="0.2">
      <c r="C351010" s="256" t="s">
        <v>221</v>
      </c>
      <c r="D351010" s="256" t="s">
        <v>149</v>
      </c>
      <c r="F351010" s="256" t="s">
        <v>1491</v>
      </c>
    </row>
    <row r="351011" spans="3:6" ht="45" x14ac:dyDescent="0.2">
      <c r="C351011" s="256" t="s">
        <v>223</v>
      </c>
      <c r="F351011" s="256" t="s">
        <v>1492</v>
      </c>
    </row>
    <row r="351012" spans="3:6" ht="45" x14ac:dyDescent="0.2">
      <c r="C351012" s="256" t="s">
        <v>225</v>
      </c>
      <c r="F351012" s="256" t="s">
        <v>1493</v>
      </c>
    </row>
    <row r="351013" spans="3:6" ht="56.25" x14ac:dyDescent="0.2">
      <c r="C351013" s="256" t="s">
        <v>227</v>
      </c>
      <c r="F351013" s="256" t="s">
        <v>1494</v>
      </c>
    </row>
    <row r="351014" spans="3:6" ht="33.75" x14ac:dyDescent="0.2">
      <c r="C351014" s="256" t="s">
        <v>229</v>
      </c>
    </row>
    <row r="351015" spans="3:6" ht="33.75" x14ac:dyDescent="0.2">
      <c r="C351015" s="256" t="s">
        <v>231</v>
      </c>
    </row>
    <row r="351016" spans="3:6" ht="45" x14ac:dyDescent="0.2">
      <c r="C351016" s="256" t="s">
        <v>233</v>
      </c>
    </row>
    <row r="351017" spans="3:6" ht="56.25" x14ac:dyDescent="0.2">
      <c r="C351017" s="256" t="s">
        <v>235</v>
      </c>
    </row>
    <row r="351018" spans="3:6" ht="33.75" x14ac:dyDescent="0.2">
      <c r="C351018" s="256" t="s">
        <v>237</v>
      </c>
    </row>
    <row r="351019" spans="3:6" ht="45" x14ac:dyDescent="0.2">
      <c r="C351019" s="256" t="s">
        <v>239</v>
      </c>
    </row>
    <row r="351020" spans="3:6" ht="33.75" x14ac:dyDescent="0.2">
      <c r="C351020" s="256" t="s">
        <v>241</v>
      </c>
    </row>
    <row r="351021" spans="3:6" ht="45" x14ac:dyDescent="0.2">
      <c r="C351021" s="256" t="s">
        <v>243</v>
      </c>
    </row>
    <row r="351022" spans="3:6" ht="56.25" x14ac:dyDescent="0.2">
      <c r="C351022" s="256" t="s">
        <v>245</v>
      </c>
    </row>
    <row r="351023" spans="3:6" ht="33.75" x14ac:dyDescent="0.2">
      <c r="C351023" s="256" t="s">
        <v>247</v>
      </c>
    </row>
    <row r="351024" spans="3:6" ht="33.75" x14ac:dyDescent="0.2">
      <c r="C351024" s="256" t="s">
        <v>249</v>
      </c>
    </row>
    <row r="351025" spans="3:3" ht="56.25" x14ac:dyDescent="0.2">
      <c r="C351025" s="256" t="s">
        <v>251</v>
      </c>
    </row>
    <row r="351026" spans="3:3" ht="45" x14ac:dyDescent="0.2">
      <c r="C351026" s="256" t="s">
        <v>253</v>
      </c>
    </row>
    <row r="351027" spans="3:3" ht="33.75" x14ac:dyDescent="0.2">
      <c r="C351027" s="256" t="s">
        <v>255</v>
      </c>
    </row>
    <row r="351028" spans="3:3" ht="45" x14ac:dyDescent="0.2">
      <c r="C351028" s="256" t="s">
        <v>257</v>
      </c>
    </row>
    <row r="351029" spans="3:3" ht="78.75" x14ac:dyDescent="0.2">
      <c r="C351029" s="256" t="s">
        <v>259</v>
      </c>
    </row>
    <row r="351030" spans="3:3" ht="45" x14ac:dyDescent="0.2">
      <c r="C351030" s="256" t="s">
        <v>261</v>
      </c>
    </row>
    <row r="351031" spans="3:3" ht="33.75" x14ac:dyDescent="0.2">
      <c r="C351031" s="256" t="s">
        <v>263</v>
      </c>
    </row>
    <row r="351032" spans="3:3" ht="33.75" x14ac:dyDescent="0.2">
      <c r="C351032" s="256" t="s">
        <v>265</v>
      </c>
    </row>
    <row r="351033" spans="3:3" ht="45" x14ac:dyDescent="0.2">
      <c r="C351033" s="256" t="s">
        <v>267</v>
      </c>
    </row>
    <row r="351034" spans="3:3" ht="33.75" x14ac:dyDescent="0.2">
      <c r="C351034" s="256" t="s">
        <v>269</v>
      </c>
    </row>
    <row r="351035" spans="3:3" ht="33.75" x14ac:dyDescent="0.2">
      <c r="C351035" s="256" t="s">
        <v>271</v>
      </c>
    </row>
    <row r="351036" spans="3:3" ht="33.75" x14ac:dyDescent="0.2">
      <c r="C351036" s="256" t="s">
        <v>273</v>
      </c>
    </row>
    <row r="351037" spans="3:3" ht="33.75" x14ac:dyDescent="0.2">
      <c r="C351037" s="256" t="s">
        <v>275</v>
      </c>
    </row>
    <row r="351038" spans="3:3" ht="33.75" x14ac:dyDescent="0.2">
      <c r="C351038" s="256" t="s">
        <v>277</v>
      </c>
    </row>
    <row r="351039" spans="3:3" ht="22.5" x14ac:dyDescent="0.2">
      <c r="C351039" s="256" t="s">
        <v>279</v>
      </c>
    </row>
    <row r="351040" spans="3:3" ht="22.5" x14ac:dyDescent="0.2">
      <c r="C351040" s="256" t="s">
        <v>281</v>
      </c>
    </row>
    <row r="351041" spans="3:3" ht="22.5" x14ac:dyDescent="0.2">
      <c r="C351041" s="256" t="s">
        <v>283</v>
      </c>
    </row>
    <row r="351042" spans="3:3" ht="22.5" x14ac:dyDescent="0.2">
      <c r="C351042" s="256" t="s">
        <v>285</v>
      </c>
    </row>
    <row r="351043" spans="3:3" ht="22.5" x14ac:dyDescent="0.2">
      <c r="C351043" s="256" t="s">
        <v>287</v>
      </c>
    </row>
    <row r="351044" spans="3:3" ht="45" x14ac:dyDescent="0.2">
      <c r="C351044" s="256" t="s">
        <v>289</v>
      </c>
    </row>
    <row r="351045" spans="3:3" ht="33.75" x14ac:dyDescent="0.2">
      <c r="C351045" s="256" t="s">
        <v>291</v>
      </c>
    </row>
    <row r="351046" spans="3:3" ht="22.5" x14ac:dyDescent="0.2">
      <c r="C351046" s="256" t="s">
        <v>293</v>
      </c>
    </row>
    <row r="351047" spans="3:3" ht="33.75" x14ac:dyDescent="0.2">
      <c r="C351047" s="256" t="s">
        <v>294</v>
      </c>
    </row>
    <row r="351048" spans="3:3" ht="22.5" x14ac:dyDescent="0.2">
      <c r="C351048" s="256" t="s">
        <v>295</v>
      </c>
    </row>
    <row r="351049" spans="3:3" ht="33.75" x14ac:dyDescent="0.2">
      <c r="C351049" s="256" t="s">
        <v>296</v>
      </c>
    </row>
    <row r="351050" spans="3:3" ht="22.5" x14ac:dyDescent="0.2">
      <c r="C351050" s="256" t="s">
        <v>297</v>
      </c>
    </row>
    <row r="351051" spans="3:3" ht="33.75" x14ac:dyDescent="0.2">
      <c r="C351051" s="256" t="s">
        <v>298</v>
      </c>
    </row>
    <row r="351052" spans="3:3" ht="22.5" x14ac:dyDescent="0.2">
      <c r="C351052" s="256" t="s">
        <v>299</v>
      </c>
    </row>
    <row r="351053" spans="3:3" ht="22.5" x14ac:dyDescent="0.2">
      <c r="C351053" s="256" t="s">
        <v>300</v>
      </c>
    </row>
    <row r="351054" spans="3:3" ht="22.5" x14ac:dyDescent="0.2">
      <c r="C351054" s="256" t="s">
        <v>301</v>
      </c>
    </row>
    <row r="351055" spans="3:3" ht="22.5" x14ac:dyDescent="0.2">
      <c r="C351055" s="256" t="s">
        <v>302</v>
      </c>
    </row>
    <row r="351056" spans="3:3" ht="33.75" x14ac:dyDescent="0.2">
      <c r="C351056" s="256" t="s">
        <v>303</v>
      </c>
    </row>
    <row r="351057" spans="3:3" ht="22.5" x14ac:dyDescent="0.2">
      <c r="C351057" s="256" t="s">
        <v>304</v>
      </c>
    </row>
    <row r="351058" spans="3:3" ht="33.75" x14ac:dyDescent="0.2">
      <c r="C351058" s="256" t="s">
        <v>305</v>
      </c>
    </row>
    <row r="351059" spans="3:3" ht="56.25" x14ac:dyDescent="0.2">
      <c r="C351059" s="256" t="s">
        <v>306</v>
      </c>
    </row>
    <row r="351060" spans="3:3" ht="33.75" x14ac:dyDescent="0.2">
      <c r="C351060" s="256" t="s">
        <v>307</v>
      </c>
    </row>
    <row r="351061" spans="3:3" ht="33.75" x14ac:dyDescent="0.2">
      <c r="C351061" s="256" t="s">
        <v>308</v>
      </c>
    </row>
    <row r="351062" spans="3:3" ht="22.5" x14ac:dyDescent="0.2">
      <c r="C351062" s="256" t="s">
        <v>309</v>
      </c>
    </row>
    <row r="351063" spans="3:3" ht="33.75" x14ac:dyDescent="0.2">
      <c r="C351063" s="256" t="s">
        <v>310</v>
      </c>
    </row>
    <row r="351064" spans="3:3" ht="33.75" x14ac:dyDescent="0.2">
      <c r="C351064" s="256" t="s">
        <v>311</v>
      </c>
    </row>
    <row r="351065" spans="3:3" ht="33.75" x14ac:dyDescent="0.2">
      <c r="C351065" s="256" t="s">
        <v>312</v>
      </c>
    </row>
    <row r="351066" spans="3:3" ht="45" x14ac:dyDescent="0.2">
      <c r="C351066" s="256" t="s">
        <v>313</v>
      </c>
    </row>
    <row r="351067" spans="3:3" ht="33.75" x14ac:dyDescent="0.2">
      <c r="C351067" s="256" t="s">
        <v>314</v>
      </c>
    </row>
    <row r="351068" spans="3:3" ht="22.5" x14ac:dyDescent="0.2">
      <c r="C351068" s="256" t="s">
        <v>315</v>
      </c>
    </row>
    <row r="351069" spans="3:3" ht="22.5" x14ac:dyDescent="0.2">
      <c r="C351069" s="256" t="s">
        <v>316</v>
      </c>
    </row>
    <row r="351070" spans="3:3" ht="33.75" x14ac:dyDescent="0.2">
      <c r="C351070" s="256" t="s">
        <v>317</v>
      </c>
    </row>
    <row r="351071" spans="3:3" ht="45" x14ac:dyDescent="0.2">
      <c r="C351071" s="256" t="s">
        <v>318</v>
      </c>
    </row>
    <row r="351072" spans="3:3" ht="22.5" x14ac:dyDescent="0.2">
      <c r="C351072" s="256" t="s">
        <v>319</v>
      </c>
    </row>
    <row r="351073" spans="3:3" ht="45" x14ac:dyDescent="0.2">
      <c r="C351073" s="256" t="s">
        <v>320</v>
      </c>
    </row>
    <row r="351074" spans="3:3" ht="22.5" x14ac:dyDescent="0.2">
      <c r="C351074" s="256" t="s">
        <v>321</v>
      </c>
    </row>
    <row r="351075" spans="3:3" ht="45" x14ac:dyDescent="0.2">
      <c r="C351075" s="256" t="s">
        <v>322</v>
      </c>
    </row>
    <row r="351076" spans="3:3" ht="33.75" x14ac:dyDescent="0.2">
      <c r="C351076" s="256" t="s">
        <v>323</v>
      </c>
    </row>
    <row r="351077" spans="3:3" ht="45" x14ac:dyDescent="0.2">
      <c r="C351077" s="256" t="s">
        <v>324</v>
      </c>
    </row>
    <row r="351078" spans="3:3" ht="22.5" x14ac:dyDescent="0.2">
      <c r="C351078" s="256" t="s">
        <v>325</v>
      </c>
    </row>
    <row r="351079" spans="3:3" ht="33.75" x14ac:dyDescent="0.2">
      <c r="C351079" s="256" t="s">
        <v>326</v>
      </c>
    </row>
    <row r="351080" spans="3:3" ht="56.25" x14ac:dyDescent="0.2">
      <c r="C351080" s="256" t="s">
        <v>327</v>
      </c>
    </row>
    <row r="351081" spans="3:3" ht="22.5" x14ac:dyDescent="0.2">
      <c r="C351081" s="256" t="s">
        <v>328</v>
      </c>
    </row>
    <row r="351082" spans="3:3" ht="33.75" x14ac:dyDescent="0.2">
      <c r="C351082" s="256" t="s">
        <v>329</v>
      </c>
    </row>
    <row r="351083" spans="3:3" ht="33.75" x14ac:dyDescent="0.2">
      <c r="C351083" s="256" t="s">
        <v>330</v>
      </c>
    </row>
    <row r="351084" spans="3:3" ht="22.5" x14ac:dyDescent="0.2">
      <c r="C351084" s="256" t="s">
        <v>331</v>
      </c>
    </row>
    <row r="351085" spans="3:3" ht="33.75" x14ac:dyDescent="0.2">
      <c r="C351085" s="256" t="s">
        <v>332</v>
      </c>
    </row>
    <row r="351086" spans="3:3" ht="33.75" x14ac:dyDescent="0.2">
      <c r="C351086" s="256" t="s">
        <v>333</v>
      </c>
    </row>
    <row r="351087" spans="3:3" ht="45" x14ac:dyDescent="0.2">
      <c r="C351087" s="256" t="s">
        <v>334</v>
      </c>
    </row>
    <row r="351088" spans="3:3" ht="33.75" x14ac:dyDescent="0.2">
      <c r="C351088" s="256" t="s">
        <v>335</v>
      </c>
    </row>
    <row r="351089" spans="3:3" ht="33.75" x14ac:dyDescent="0.2">
      <c r="C351089" s="256" t="s">
        <v>336</v>
      </c>
    </row>
    <row r="351090" spans="3:3" ht="22.5" x14ac:dyDescent="0.2">
      <c r="C351090" s="256" t="s">
        <v>337</v>
      </c>
    </row>
    <row r="351091" spans="3:3" ht="33.75" x14ac:dyDescent="0.2">
      <c r="C351091" s="256" t="s">
        <v>338</v>
      </c>
    </row>
    <row r="351092" spans="3:3" ht="45" x14ac:dyDescent="0.2">
      <c r="C351092" s="256" t="s">
        <v>339</v>
      </c>
    </row>
    <row r="351093" spans="3:3" ht="33.75" x14ac:dyDescent="0.2">
      <c r="C351093" s="256" t="s">
        <v>340</v>
      </c>
    </row>
    <row r="351094" spans="3:3" ht="45" x14ac:dyDescent="0.2">
      <c r="C351094" s="256" t="s">
        <v>341</v>
      </c>
    </row>
    <row r="351095" spans="3:3" ht="33.75" x14ac:dyDescent="0.2">
      <c r="C351095" s="256" t="s">
        <v>342</v>
      </c>
    </row>
    <row r="351096" spans="3:3" ht="33.75" x14ac:dyDescent="0.2">
      <c r="C351096" s="256" t="s">
        <v>343</v>
      </c>
    </row>
    <row r="351097" spans="3:3" ht="22.5" x14ac:dyDescent="0.2">
      <c r="C351097" s="256" t="s">
        <v>344</v>
      </c>
    </row>
    <row r="351098" spans="3:3" ht="22.5" x14ac:dyDescent="0.2">
      <c r="C351098" s="256" t="s">
        <v>345</v>
      </c>
    </row>
    <row r="351099" spans="3:3" ht="22.5" x14ac:dyDescent="0.2">
      <c r="C351099" s="256" t="s">
        <v>346</v>
      </c>
    </row>
    <row r="351100" spans="3:3" ht="33.75" x14ac:dyDescent="0.2">
      <c r="C351100" s="256" t="s">
        <v>347</v>
      </c>
    </row>
    <row r="351101" spans="3:3" ht="45" x14ac:dyDescent="0.2">
      <c r="C351101" s="256" t="s">
        <v>348</v>
      </c>
    </row>
    <row r="351102" spans="3:3" ht="22.5" x14ac:dyDescent="0.2">
      <c r="C351102" s="256" t="s">
        <v>349</v>
      </c>
    </row>
    <row r="351103" spans="3:3" ht="33.75" x14ac:dyDescent="0.2">
      <c r="C351103" s="256" t="s">
        <v>350</v>
      </c>
    </row>
    <row r="351104" spans="3:3" ht="33.75" x14ac:dyDescent="0.2">
      <c r="C351104" s="256" t="s">
        <v>351</v>
      </c>
    </row>
    <row r="351105" spans="3:3" ht="33.75" x14ac:dyDescent="0.2">
      <c r="C351105" s="256" t="s">
        <v>352</v>
      </c>
    </row>
    <row r="351106" spans="3:3" ht="45" x14ac:dyDescent="0.2">
      <c r="C351106" s="256" t="s">
        <v>353</v>
      </c>
    </row>
    <row r="351107" spans="3:3" ht="22.5" x14ac:dyDescent="0.2">
      <c r="C351107" s="256" t="s">
        <v>354</v>
      </c>
    </row>
    <row r="351108" spans="3:3" ht="22.5" x14ac:dyDescent="0.2">
      <c r="C351108" s="256" t="s">
        <v>355</v>
      </c>
    </row>
    <row r="351109" spans="3:3" ht="22.5" x14ac:dyDescent="0.2">
      <c r="C351109" s="256" t="s">
        <v>356</v>
      </c>
    </row>
    <row r="351110" spans="3:3" ht="22.5" x14ac:dyDescent="0.2">
      <c r="C351110" s="256" t="s">
        <v>357</v>
      </c>
    </row>
    <row r="351111" spans="3:3" ht="33.75" x14ac:dyDescent="0.2">
      <c r="C351111" s="256" t="s">
        <v>358</v>
      </c>
    </row>
    <row r="351112" spans="3:3" ht="33.75" x14ac:dyDescent="0.2">
      <c r="C351112" s="256" t="s">
        <v>359</v>
      </c>
    </row>
    <row r="351113" spans="3:3" ht="33.75" x14ac:dyDescent="0.2">
      <c r="C351113" s="256" t="s">
        <v>360</v>
      </c>
    </row>
    <row r="351114" spans="3:3" ht="22.5" x14ac:dyDescent="0.2">
      <c r="C351114" s="256" t="s">
        <v>361</v>
      </c>
    </row>
    <row r="351115" spans="3:3" ht="22.5" x14ac:dyDescent="0.2">
      <c r="C351115" s="256" t="s">
        <v>362</v>
      </c>
    </row>
    <row r="351116" spans="3:3" ht="33.75" x14ac:dyDescent="0.2">
      <c r="C351116" s="256" t="s">
        <v>363</v>
      </c>
    </row>
    <row r="351117" spans="3:3" ht="22.5" x14ac:dyDescent="0.2">
      <c r="C351117" s="256" t="s">
        <v>364</v>
      </c>
    </row>
    <row r="351118" spans="3:3" ht="33.75" x14ac:dyDescent="0.2">
      <c r="C351118" s="256" t="s">
        <v>365</v>
      </c>
    </row>
    <row r="351119" spans="3:3" ht="33.75" x14ac:dyDescent="0.2">
      <c r="C351119" s="256" t="s">
        <v>366</v>
      </c>
    </row>
    <row r="351120" spans="3:3" ht="33.75" x14ac:dyDescent="0.2">
      <c r="C351120" s="256" t="s">
        <v>367</v>
      </c>
    </row>
    <row r="351121" spans="3:3" ht="33.75" x14ac:dyDescent="0.2">
      <c r="C351121" s="256" t="s">
        <v>368</v>
      </c>
    </row>
    <row r="351122" spans="3:3" ht="45" x14ac:dyDescent="0.2">
      <c r="C351122" s="256" t="s">
        <v>369</v>
      </c>
    </row>
    <row r="351123" spans="3:3" ht="45" x14ac:dyDescent="0.2">
      <c r="C351123" s="256" t="s">
        <v>370</v>
      </c>
    </row>
    <row r="351124" spans="3:3" ht="33.75" x14ac:dyDescent="0.2">
      <c r="C351124" s="256" t="s">
        <v>371</v>
      </c>
    </row>
    <row r="351125" spans="3:3" ht="45" x14ac:dyDescent="0.2">
      <c r="C351125" s="256" t="s">
        <v>372</v>
      </c>
    </row>
    <row r="351126" spans="3:3" ht="45" x14ac:dyDescent="0.2">
      <c r="C351126" s="256" t="s">
        <v>373</v>
      </c>
    </row>
    <row r="351127" spans="3:3" ht="45" x14ac:dyDescent="0.2">
      <c r="C351127" s="256" t="s">
        <v>374</v>
      </c>
    </row>
    <row r="351128" spans="3:3" ht="33.75" x14ac:dyDescent="0.2">
      <c r="C351128" s="256" t="s">
        <v>375</v>
      </c>
    </row>
    <row r="351129" spans="3:3" ht="33.75" x14ac:dyDescent="0.2">
      <c r="C351129" s="256" t="s">
        <v>376</v>
      </c>
    </row>
    <row r="351130" spans="3:3" ht="22.5" x14ac:dyDescent="0.2">
      <c r="C351130" s="256" t="s">
        <v>377</v>
      </c>
    </row>
    <row r="351131" spans="3:3" ht="22.5" x14ac:dyDescent="0.2">
      <c r="C351131" s="256" t="s">
        <v>378</v>
      </c>
    </row>
    <row r="351132" spans="3:3" ht="45" x14ac:dyDescent="0.2">
      <c r="C351132" s="256" t="s">
        <v>379</v>
      </c>
    </row>
    <row r="351133" spans="3:3" ht="33.75" x14ac:dyDescent="0.2">
      <c r="C351133" s="256" t="s">
        <v>380</v>
      </c>
    </row>
    <row r="351134" spans="3:3" ht="22.5" x14ac:dyDescent="0.2">
      <c r="C351134" s="256" t="s">
        <v>381</v>
      </c>
    </row>
    <row r="351135" spans="3:3" ht="33.75" x14ac:dyDescent="0.2">
      <c r="C351135" s="256" t="s">
        <v>382</v>
      </c>
    </row>
    <row r="351136" spans="3:3" ht="45" x14ac:dyDescent="0.2">
      <c r="C351136" s="256" t="s">
        <v>383</v>
      </c>
    </row>
    <row r="351137" spans="3:3" ht="22.5" x14ac:dyDescent="0.2">
      <c r="C351137" s="256" t="s">
        <v>384</v>
      </c>
    </row>
    <row r="351138" spans="3:3" ht="33.75" x14ac:dyDescent="0.2">
      <c r="C351138" s="256" t="s">
        <v>385</v>
      </c>
    </row>
    <row r="351139" spans="3:3" ht="33.75" x14ac:dyDescent="0.2">
      <c r="C351139" s="256" t="s">
        <v>386</v>
      </c>
    </row>
    <row r="351140" spans="3:3" ht="22.5" x14ac:dyDescent="0.2">
      <c r="C351140" s="256" t="s">
        <v>387</v>
      </c>
    </row>
    <row r="351141" spans="3:3" ht="33.75" x14ac:dyDescent="0.2">
      <c r="C351141" s="256" t="s">
        <v>388</v>
      </c>
    </row>
    <row r="351142" spans="3:3" ht="45" x14ac:dyDescent="0.2">
      <c r="C351142" s="256" t="s">
        <v>389</v>
      </c>
    </row>
    <row r="351143" spans="3:3" ht="33.75" x14ac:dyDescent="0.2">
      <c r="C351143" s="256" t="s">
        <v>390</v>
      </c>
    </row>
    <row r="351144" spans="3:3" ht="45" x14ac:dyDescent="0.2">
      <c r="C351144" s="256" t="s">
        <v>391</v>
      </c>
    </row>
    <row r="351145" spans="3:3" ht="45" x14ac:dyDescent="0.2">
      <c r="C351145" s="256" t="s">
        <v>392</v>
      </c>
    </row>
    <row r="351146" spans="3:3" ht="33.75" x14ac:dyDescent="0.2">
      <c r="C351146" s="256" t="s">
        <v>393</v>
      </c>
    </row>
    <row r="351147" spans="3:3" ht="22.5" x14ac:dyDescent="0.2">
      <c r="C351147" s="256" t="s">
        <v>394</v>
      </c>
    </row>
    <row r="351148" spans="3:3" ht="33.75" x14ac:dyDescent="0.2">
      <c r="C351148" s="256" t="s">
        <v>395</v>
      </c>
    </row>
    <row r="351149" spans="3:3" ht="33.75" x14ac:dyDescent="0.2">
      <c r="C351149" s="256" t="s">
        <v>396</v>
      </c>
    </row>
    <row r="351150" spans="3:3" ht="45" x14ac:dyDescent="0.2">
      <c r="C351150" s="256" t="s">
        <v>397</v>
      </c>
    </row>
    <row r="351151" spans="3:3" ht="33.75" x14ac:dyDescent="0.2">
      <c r="C351151" s="256" t="s">
        <v>398</v>
      </c>
    </row>
    <row r="351152" spans="3:3" ht="22.5" x14ac:dyDescent="0.2">
      <c r="C351152" s="256" t="s">
        <v>399</v>
      </c>
    </row>
    <row r="351153" spans="3:3" ht="33.75" x14ac:dyDescent="0.2">
      <c r="C351153" s="256" t="s">
        <v>400</v>
      </c>
    </row>
    <row r="351154" spans="3:3" ht="33.75" x14ac:dyDescent="0.2">
      <c r="C351154" s="256" t="s">
        <v>401</v>
      </c>
    </row>
    <row r="351155" spans="3:3" ht="45" x14ac:dyDescent="0.2">
      <c r="C351155" s="256" t="s">
        <v>402</v>
      </c>
    </row>
    <row r="351156" spans="3:3" ht="45" x14ac:dyDescent="0.2">
      <c r="C351156" s="256" t="s">
        <v>403</v>
      </c>
    </row>
    <row r="351157" spans="3:3" ht="45" x14ac:dyDescent="0.2">
      <c r="C351157" s="256" t="s">
        <v>404</v>
      </c>
    </row>
    <row r="351158" spans="3:3" ht="33.75" x14ac:dyDescent="0.2">
      <c r="C351158" s="256" t="s">
        <v>405</v>
      </c>
    </row>
    <row r="351159" spans="3:3" ht="33.75" x14ac:dyDescent="0.2">
      <c r="C351159" s="256" t="s">
        <v>406</v>
      </c>
    </row>
    <row r="351160" spans="3:3" ht="33.75" x14ac:dyDescent="0.2">
      <c r="C351160" s="256" t="s">
        <v>407</v>
      </c>
    </row>
    <row r="351161" spans="3:3" ht="33.75" x14ac:dyDescent="0.2">
      <c r="C351161" s="256" t="s">
        <v>408</v>
      </c>
    </row>
    <row r="351162" spans="3:3" ht="33.75" x14ac:dyDescent="0.2">
      <c r="C351162" s="256" t="s">
        <v>409</v>
      </c>
    </row>
    <row r="351163" spans="3:3" ht="33.75" x14ac:dyDescent="0.2">
      <c r="C351163" s="256" t="s">
        <v>410</v>
      </c>
    </row>
    <row r="351164" spans="3:3" ht="45" x14ac:dyDescent="0.2">
      <c r="C351164" s="256" t="s">
        <v>411</v>
      </c>
    </row>
    <row r="351165" spans="3:3" ht="33.75" x14ac:dyDescent="0.2">
      <c r="C351165" s="256" t="s">
        <v>412</v>
      </c>
    </row>
    <row r="351166" spans="3:3" ht="33.75" x14ac:dyDescent="0.2">
      <c r="C351166" s="256" t="s">
        <v>413</v>
      </c>
    </row>
    <row r="351167" spans="3:3" ht="45" x14ac:dyDescent="0.2">
      <c r="C351167" s="256" t="s">
        <v>414</v>
      </c>
    </row>
    <row r="351168" spans="3:3" ht="33.75" x14ac:dyDescent="0.2">
      <c r="C351168" s="256" t="s">
        <v>415</v>
      </c>
    </row>
    <row r="351169" spans="3:3" ht="33.75" x14ac:dyDescent="0.2">
      <c r="C351169" s="256" t="s">
        <v>416</v>
      </c>
    </row>
    <row r="351170" spans="3:3" ht="33.75" x14ac:dyDescent="0.2">
      <c r="C351170" s="256" t="s">
        <v>417</v>
      </c>
    </row>
    <row r="351171" spans="3:3" ht="33.75" x14ac:dyDescent="0.2">
      <c r="C351171" s="256" t="s">
        <v>418</v>
      </c>
    </row>
    <row r="351172" spans="3:3" ht="45" x14ac:dyDescent="0.2">
      <c r="C351172" s="256" t="s">
        <v>419</v>
      </c>
    </row>
    <row r="351173" spans="3:3" ht="45" x14ac:dyDescent="0.2">
      <c r="C351173" s="256" t="s">
        <v>420</v>
      </c>
    </row>
    <row r="351174" spans="3:3" ht="33.75" x14ac:dyDescent="0.2">
      <c r="C351174" s="256" t="s">
        <v>421</v>
      </c>
    </row>
    <row r="351175" spans="3:3" ht="33.75" x14ac:dyDescent="0.2">
      <c r="C351175" s="256" t="s">
        <v>422</v>
      </c>
    </row>
    <row r="351176" spans="3:3" ht="45" x14ac:dyDescent="0.2">
      <c r="C351176" s="256" t="s">
        <v>423</v>
      </c>
    </row>
    <row r="351177" spans="3:3" ht="33.75" x14ac:dyDescent="0.2">
      <c r="C351177" s="256" t="s">
        <v>424</v>
      </c>
    </row>
    <row r="351178" spans="3:3" ht="33.75" x14ac:dyDescent="0.2">
      <c r="C351178" s="256" t="s">
        <v>425</v>
      </c>
    </row>
    <row r="351179" spans="3:3" ht="22.5" x14ac:dyDescent="0.2">
      <c r="C351179" s="256" t="s">
        <v>426</v>
      </c>
    </row>
    <row r="351180" spans="3:3" ht="33.75" x14ac:dyDescent="0.2">
      <c r="C351180" s="256" t="s">
        <v>427</v>
      </c>
    </row>
    <row r="351181" spans="3:3" ht="33.75" x14ac:dyDescent="0.2">
      <c r="C351181" s="256" t="s">
        <v>428</v>
      </c>
    </row>
    <row r="351182" spans="3:3" ht="33.75" x14ac:dyDescent="0.2">
      <c r="C351182" s="256" t="s">
        <v>429</v>
      </c>
    </row>
    <row r="351183" spans="3:3" ht="33.75" x14ac:dyDescent="0.2">
      <c r="C351183" s="256" t="s">
        <v>430</v>
      </c>
    </row>
    <row r="351184" spans="3:3" ht="22.5" x14ac:dyDescent="0.2">
      <c r="C351184" s="256" t="s">
        <v>431</v>
      </c>
    </row>
    <row r="351185" spans="3:3" ht="22.5" x14ac:dyDescent="0.2">
      <c r="C351185" s="256" t="s">
        <v>432</v>
      </c>
    </row>
    <row r="351186" spans="3:3" ht="33.75" x14ac:dyDescent="0.2">
      <c r="C351186" s="256" t="s">
        <v>433</v>
      </c>
    </row>
    <row r="351187" spans="3:3" ht="33.75" x14ac:dyDescent="0.2">
      <c r="C351187" s="256" t="s">
        <v>434</v>
      </c>
    </row>
    <row r="351188" spans="3:3" ht="33.75" x14ac:dyDescent="0.2">
      <c r="C351188" s="256" t="s">
        <v>435</v>
      </c>
    </row>
    <row r="351189" spans="3:3" ht="33.75" x14ac:dyDescent="0.2">
      <c r="C351189" s="256" t="s">
        <v>436</v>
      </c>
    </row>
    <row r="351190" spans="3:3" ht="22.5" x14ac:dyDescent="0.2">
      <c r="C351190" s="256" t="s">
        <v>437</v>
      </c>
    </row>
    <row r="351191" spans="3:3" ht="45" x14ac:dyDescent="0.2">
      <c r="C351191" s="256" t="s">
        <v>438</v>
      </c>
    </row>
    <row r="351192" spans="3:3" ht="33.75" x14ac:dyDescent="0.2">
      <c r="C351192" s="256" t="s">
        <v>439</v>
      </c>
    </row>
    <row r="351193" spans="3:3" ht="33.75" x14ac:dyDescent="0.2">
      <c r="C351193" s="256" t="s">
        <v>440</v>
      </c>
    </row>
    <row r="351194" spans="3:3" ht="45" x14ac:dyDescent="0.2">
      <c r="C351194" s="256" t="s">
        <v>441</v>
      </c>
    </row>
    <row r="351195" spans="3:3" ht="33.75" x14ac:dyDescent="0.2">
      <c r="C351195" s="256" t="s">
        <v>442</v>
      </c>
    </row>
    <row r="351196" spans="3:3" ht="33.75" x14ac:dyDescent="0.2">
      <c r="C351196" s="256" t="s">
        <v>443</v>
      </c>
    </row>
    <row r="351197" spans="3:3" ht="45" x14ac:dyDescent="0.2">
      <c r="C351197" s="256" t="s">
        <v>444</v>
      </c>
    </row>
    <row r="351198" spans="3:3" ht="33.75" x14ac:dyDescent="0.2">
      <c r="C351198" s="256" t="s">
        <v>445</v>
      </c>
    </row>
    <row r="351199" spans="3:3" ht="45" x14ac:dyDescent="0.2">
      <c r="C351199" s="256" t="s">
        <v>446</v>
      </c>
    </row>
    <row r="351200" spans="3:3" ht="45" x14ac:dyDescent="0.2">
      <c r="C351200" s="256" t="s">
        <v>447</v>
      </c>
    </row>
    <row r="351201" spans="3:3" ht="33.75" x14ac:dyDescent="0.2">
      <c r="C351201" s="256" t="s">
        <v>448</v>
      </c>
    </row>
    <row r="351202" spans="3:3" ht="45" x14ac:dyDescent="0.2">
      <c r="C351202" s="256" t="s">
        <v>449</v>
      </c>
    </row>
    <row r="351203" spans="3:3" ht="33.75" x14ac:dyDescent="0.2">
      <c r="C351203" s="256" t="s">
        <v>450</v>
      </c>
    </row>
    <row r="351204" spans="3:3" ht="33.75" x14ac:dyDescent="0.2">
      <c r="C351204" s="256" t="s">
        <v>451</v>
      </c>
    </row>
    <row r="351205" spans="3:3" ht="33.75" x14ac:dyDescent="0.2">
      <c r="C351205" s="256" t="s">
        <v>452</v>
      </c>
    </row>
    <row r="351206" spans="3:3" ht="22.5" x14ac:dyDescent="0.2">
      <c r="C351206" s="256" t="s">
        <v>453</v>
      </c>
    </row>
    <row r="351207" spans="3:3" ht="45" x14ac:dyDescent="0.2">
      <c r="C351207" s="256" t="s">
        <v>454</v>
      </c>
    </row>
    <row r="351208" spans="3:3" ht="56.25" x14ac:dyDescent="0.2">
      <c r="C351208" s="256" t="s">
        <v>455</v>
      </c>
    </row>
    <row r="351209" spans="3:3" ht="45" x14ac:dyDescent="0.2">
      <c r="C351209" s="256" t="s">
        <v>456</v>
      </c>
    </row>
    <row r="351210" spans="3:3" ht="33.75" x14ac:dyDescent="0.2">
      <c r="C351210" s="256" t="s">
        <v>457</v>
      </c>
    </row>
    <row r="351211" spans="3:3" ht="33.75" x14ac:dyDescent="0.2">
      <c r="C351211" s="256" t="s">
        <v>458</v>
      </c>
    </row>
    <row r="351212" spans="3:3" ht="45" x14ac:dyDescent="0.2">
      <c r="C351212" s="256" t="s">
        <v>459</v>
      </c>
    </row>
    <row r="351213" spans="3:3" ht="45" x14ac:dyDescent="0.2">
      <c r="C351213" s="256" t="s">
        <v>460</v>
      </c>
    </row>
    <row r="351214" spans="3:3" ht="33.75" x14ac:dyDescent="0.2">
      <c r="C351214" s="256" t="s">
        <v>461</v>
      </c>
    </row>
    <row r="351215" spans="3:3" ht="33.75" x14ac:dyDescent="0.2">
      <c r="C351215" s="256" t="s">
        <v>462</v>
      </c>
    </row>
    <row r="351216" spans="3:3" ht="45" x14ac:dyDescent="0.2">
      <c r="C351216" s="256" t="s">
        <v>463</v>
      </c>
    </row>
    <row r="351217" spans="3:3" ht="33.75" x14ac:dyDescent="0.2">
      <c r="C351217" s="256" t="s">
        <v>464</v>
      </c>
    </row>
    <row r="351218" spans="3:3" ht="22.5" x14ac:dyDescent="0.2">
      <c r="C351218" s="256" t="s">
        <v>465</v>
      </c>
    </row>
    <row r="351219" spans="3:3" ht="22.5" x14ac:dyDescent="0.2">
      <c r="C351219" s="256" t="s">
        <v>466</v>
      </c>
    </row>
    <row r="351220" spans="3:3" ht="33.75" x14ac:dyDescent="0.2">
      <c r="C351220" s="256" t="s">
        <v>467</v>
      </c>
    </row>
    <row r="351221" spans="3:3" ht="33.75" x14ac:dyDescent="0.2">
      <c r="C351221" s="256" t="s">
        <v>468</v>
      </c>
    </row>
    <row r="351222" spans="3:3" ht="56.25" x14ac:dyDescent="0.2">
      <c r="C351222" s="256" t="s">
        <v>469</v>
      </c>
    </row>
    <row r="351223" spans="3:3" ht="33.75" x14ac:dyDescent="0.2">
      <c r="C351223" s="256" t="s">
        <v>470</v>
      </c>
    </row>
    <row r="351224" spans="3:3" ht="33.75" x14ac:dyDescent="0.2">
      <c r="C351224" s="256" t="s">
        <v>471</v>
      </c>
    </row>
    <row r="351225" spans="3:3" ht="45" x14ac:dyDescent="0.2">
      <c r="C351225" s="256" t="s">
        <v>472</v>
      </c>
    </row>
    <row r="351226" spans="3:3" ht="22.5" x14ac:dyDescent="0.2">
      <c r="C351226" s="256" t="s">
        <v>473</v>
      </c>
    </row>
    <row r="351227" spans="3:3" ht="33.75" x14ac:dyDescent="0.2">
      <c r="C351227" s="256" t="s">
        <v>474</v>
      </c>
    </row>
    <row r="351228" spans="3:3" ht="33.75" x14ac:dyDescent="0.2">
      <c r="C351228" s="256" t="s">
        <v>475</v>
      </c>
    </row>
    <row r="351229" spans="3:3" ht="33.75" x14ac:dyDescent="0.2">
      <c r="C351229" s="256" t="s">
        <v>476</v>
      </c>
    </row>
    <row r="351230" spans="3:3" ht="33.75" x14ac:dyDescent="0.2">
      <c r="C351230" s="256" t="s">
        <v>477</v>
      </c>
    </row>
    <row r="351231" spans="3:3" ht="33.75" x14ac:dyDescent="0.2">
      <c r="C351231" s="256" t="s">
        <v>478</v>
      </c>
    </row>
    <row r="351232" spans="3:3" ht="33.75" x14ac:dyDescent="0.2">
      <c r="C351232" s="256" t="s">
        <v>479</v>
      </c>
    </row>
    <row r="351233" spans="3:3" ht="22.5" x14ac:dyDescent="0.2">
      <c r="C351233" s="256" t="s">
        <v>480</v>
      </c>
    </row>
    <row r="351234" spans="3:3" ht="22.5" x14ac:dyDescent="0.2">
      <c r="C351234" s="256" t="s">
        <v>481</v>
      </c>
    </row>
    <row r="351235" spans="3:3" ht="33.75" x14ac:dyDescent="0.2">
      <c r="C351235" s="256" t="s">
        <v>482</v>
      </c>
    </row>
    <row r="351236" spans="3:3" ht="45" x14ac:dyDescent="0.2">
      <c r="C351236" s="256" t="s">
        <v>483</v>
      </c>
    </row>
    <row r="351237" spans="3:3" ht="33.75" x14ac:dyDescent="0.2">
      <c r="C351237" s="256" t="s">
        <v>484</v>
      </c>
    </row>
    <row r="351238" spans="3:3" ht="33.75" x14ac:dyDescent="0.2">
      <c r="C351238" s="256" t="s">
        <v>485</v>
      </c>
    </row>
    <row r="351239" spans="3:3" ht="22.5" x14ac:dyDescent="0.2">
      <c r="C351239" s="256" t="s">
        <v>486</v>
      </c>
    </row>
    <row r="351240" spans="3:3" ht="45" x14ac:dyDescent="0.2">
      <c r="C351240" s="256" t="s">
        <v>487</v>
      </c>
    </row>
    <row r="351241" spans="3:3" ht="33.75" x14ac:dyDescent="0.2">
      <c r="C351241" s="256" t="s">
        <v>488</v>
      </c>
    </row>
    <row r="351242" spans="3:3" ht="33.75" x14ac:dyDescent="0.2">
      <c r="C351242" s="256" t="s">
        <v>489</v>
      </c>
    </row>
    <row r="351243" spans="3:3" ht="33.75" x14ac:dyDescent="0.2">
      <c r="C351243" s="256" t="s">
        <v>490</v>
      </c>
    </row>
    <row r="351244" spans="3:3" ht="33.75" x14ac:dyDescent="0.2">
      <c r="C351244" s="256" t="s">
        <v>491</v>
      </c>
    </row>
    <row r="351245" spans="3:3" ht="33.75" x14ac:dyDescent="0.2">
      <c r="C351245" s="256" t="s">
        <v>492</v>
      </c>
    </row>
    <row r="351246" spans="3:3" ht="22.5" x14ac:dyDescent="0.2">
      <c r="C351246" s="256" t="s">
        <v>493</v>
      </c>
    </row>
    <row r="351247" spans="3:3" ht="45" x14ac:dyDescent="0.2">
      <c r="C351247" s="256" t="s">
        <v>494</v>
      </c>
    </row>
    <row r="351248" spans="3:3" ht="33.75" x14ac:dyDescent="0.2">
      <c r="C351248" s="256" t="s">
        <v>495</v>
      </c>
    </row>
    <row r="351249" spans="3:3" ht="33.75" x14ac:dyDescent="0.2">
      <c r="C351249" s="256" t="s">
        <v>496</v>
      </c>
    </row>
    <row r="351250" spans="3:3" ht="45" x14ac:dyDescent="0.2">
      <c r="C351250" s="256" t="s">
        <v>497</v>
      </c>
    </row>
    <row r="351251" spans="3:3" ht="22.5" x14ac:dyDescent="0.2">
      <c r="C351251" s="256" t="s">
        <v>498</v>
      </c>
    </row>
    <row r="351252" spans="3:3" ht="45" x14ac:dyDescent="0.2">
      <c r="C351252" s="256" t="s">
        <v>499</v>
      </c>
    </row>
    <row r="351253" spans="3:3" ht="45" x14ac:dyDescent="0.2">
      <c r="C351253" s="256" t="s">
        <v>500</v>
      </c>
    </row>
    <row r="351254" spans="3:3" ht="22.5" x14ac:dyDescent="0.2">
      <c r="C351254" s="256" t="s">
        <v>501</v>
      </c>
    </row>
    <row r="351255" spans="3:3" ht="45" x14ac:dyDescent="0.2">
      <c r="C351255" s="256" t="s">
        <v>502</v>
      </c>
    </row>
    <row r="351256" spans="3:3" ht="45" x14ac:dyDescent="0.2">
      <c r="C351256" s="256" t="s">
        <v>503</v>
      </c>
    </row>
    <row r="351257" spans="3:3" ht="33.75" x14ac:dyDescent="0.2">
      <c r="C351257" s="256" t="s">
        <v>504</v>
      </c>
    </row>
    <row r="351258" spans="3:3" ht="33.75" x14ac:dyDescent="0.2">
      <c r="C351258" s="256" t="s">
        <v>505</v>
      </c>
    </row>
    <row r="351259" spans="3:3" ht="33.75" x14ac:dyDescent="0.2">
      <c r="C351259" s="256" t="s">
        <v>506</v>
      </c>
    </row>
    <row r="351260" spans="3:3" ht="33.75" x14ac:dyDescent="0.2">
      <c r="C351260" s="256" t="s">
        <v>507</v>
      </c>
    </row>
    <row r="351261" spans="3:3" ht="33.75" x14ac:dyDescent="0.2">
      <c r="C351261" s="256" t="s">
        <v>508</v>
      </c>
    </row>
    <row r="351262" spans="3:3" ht="33.75" x14ac:dyDescent="0.2">
      <c r="C351262" s="256" t="s">
        <v>509</v>
      </c>
    </row>
    <row r="351263" spans="3:3" ht="33.75" x14ac:dyDescent="0.2">
      <c r="C351263" s="256" t="s">
        <v>510</v>
      </c>
    </row>
    <row r="351264" spans="3:3" ht="22.5" x14ac:dyDescent="0.2">
      <c r="C351264" s="256" t="s">
        <v>511</v>
      </c>
    </row>
    <row r="351265" spans="3:3" ht="33.75" x14ac:dyDescent="0.2">
      <c r="C351265" s="256" t="s">
        <v>512</v>
      </c>
    </row>
    <row r="351266" spans="3:3" ht="33.75" x14ac:dyDescent="0.2">
      <c r="C351266" s="256" t="s">
        <v>513</v>
      </c>
    </row>
    <row r="351267" spans="3:3" ht="22.5" x14ac:dyDescent="0.2">
      <c r="C351267" s="256" t="s">
        <v>514</v>
      </c>
    </row>
    <row r="351268" spans="3:3" ht="22.5" x14ac:dyDescent="0.2">
      <c r="C351268" s="256" t="s">
        <v>515</v>
      </c>
    </row>
    <row r="351269" spans="3:3" ht="22.5" x14ac:dyDescent="0.2">
      <c r="C351269" s="256" t="s">
        <v>516</v>
      </c>
    </row>
    <row r="351270" spans="3:3" ht="33.75" x14ac:dyDescent="0.2">
      <c r="C351270" s="256" t="s">
        <v>517</v>
      </c>
    </row>
    <row r="351271" spans="3:3" ht="45" x14ac:dyDescent="0.2">
      <c r="C351271" s="256" t="s">
        <v>518</v>
      </c>
    </row>
    <row r="351272" spans="3:3" ht="45" x14ac:dyDescent="0.2">
      <c r="C351272" s="256" t="s">
        <v>519</v>
      </c>
    </row>
    <row r="351273" spans="3:3" ht="33.75" x14ac:dyDescent="0.2">
      <c r="C351273" s="256" t="s">
        <v>520</v>
      </c>
    </row>
    <row r="351274" spans="3:3" ht="45" x14ac:dyDescent="0.2">
      <c r="C351274" s="256" t="s">
        <v>521</v>
      </c>
    </row>
    <row r="351275" spans="3:3" ht="33.75" x14ac:dyDescent="0.2">
      <c r="C351275" s="256" t="s">
        <v>522</v>
      </c>
    </row>
    <row r="351276" spans="3:3" ht="33.75" x14ac:dyDescent="0.2">
      <c r="C351276" s="256" t="s">
        <v>523</v>
      </c>
    </row>
    <row r="351277" spans="3:3" ht="33.75" x14ac:dyDescent="0.2">
      <c r="C351277" s="256" t="s">
        <v>524</v>
      </c>
    </row>
    <row r="351278" spans="3:3" ht="33.75" x14ac:dyDescent="0.2">
      <c r="C351278" s="256" t="s">
        <v>525</v>
      </c>
    </row>
    <row r="351279" spans="3:3" ht="45" x14ac:dyDescent="0.2">
      <c r="C351279" s="256" t="s">
        <v>526</v>
      </c>
    </row>
    <row r="351280" spans="3:3" ht="56.25" x14ac:dyDescent="0.2">
      <c r="C351280" s="256" t="s">
        <v>527</v>
      </c>
    </row>
    <row r="351281" spans="3:3" ht="45" x14ac:dyDescent="0.2">
      <c r="C351281" s="256" t="s">
        <v>528</v>
      </c>
    </row>
    <row r="351282" spans="3:3" ht="22.5" x14ac:dyDescent="0.2">
      <c r="C351282" s="256" t="s">
        <v>529</v>
      </c>
    </row>
    <row r="351283" spans="3:3" ht="33.75" x14ac:dyDescent="0.2">
      <c r="C351283" s="256" t="s">
        <v>530</v>
      </c>
    </row>
    <row r="351284" spans="3:3" ht="33.75" x14ac:dyDescent="0.2">
      <c r="C351284" s="256" t="s">
        <v>531</v>
      </c>
    </row>
    <row r="351285" spans="3:3" ht="33.75" x14ac:dyDescent="0.2">
      <c r="C351285" s="256" t="s">
        <v>532</v>
      </c>
    </row>
    <row r="351286" spans="3:3" ht="33.75" x14ac:dyDescent="0.2">
      <c r="C351286" s="256" t="s">
        <v>533</v>
      </c>
    </row>
    <row r="351287" spans="3:3" ht="33.75" x14ac:dyDescent="0.2">
      <c r="C351287" s="256" t="s">
        <v>534</v>
      </c>
    </row>
    <row r="351288" spans="3:3" ht="33.75" x14ac:dyDescent="0.2">
      <c r="C351288" s="256" t="s">
        <v>535</v>
      </c>
    </row>
    <row r="351289" spans="3:3" ht="33.75" x14ac:dyDescent="0.2">
      <c r="C351289" s="256" t="s">
        <v>536</v>
      </c>
    </row>
    <row r="351290" spans="3:3" ht="33.75" x14ac:dyDescent="0.2">
      <c r="C351290" s="256" t="s">
        <v>537</v>
      </c>
    </row>
    <row r="351291" spans="3:3" ht="33.75" x14ac:dyDescent="0.2">
      <c r="C351291" s="256" t="s">
        <v>538</v>
      </c>
    </row>
    <row r="351292" spans="3:3" ht="33.75" x14ac:dyDescent="0.2">
      <c r="C351292" s="256" t="s">
        <v>539</v>
      </c>
    </row>
    <row r="351293" spans="3:3" ht="33.75" x14ac:dyDescent="0.2">
      <c r="C351293" s="256" t="s">
        <v>540</v>
      </c>
    </row>
    <row r="351294" spans="3:3" ht="33.75" x14ac:dyDescent="0.2">
      <c r="C351294" s="256" t="s">
        <v>541</v>
      </c>
    </row>
    <row r="351295" spans="3:3" ht="33.75" x14ac:dyDescent="0.2">
      <c r="C351295" s="256" t="s">
        <v>542</v>
      </c>
    </row>
    <row r="351296" spans="3:3" ht="33.75" x14ac:dyDescent="0.2">
      <c r="C351296" s="256" t="s">
        <v>543</v>
      </c>
    </row>
    <row r="351297" spans="3:3" ht="22.5" x14ac:dyDescent="0.2">
      <c r="C351297" s="256" t="s">
        <v>544</v>
      </c>
    </row>
    <row r="351298" spans="3:3" ht="33.75" x14ac:dyDescent="0.2">
      <c r="C351298" s="256" t="s">
        <v>545</v>
      </c>
    </row>
    <row r="351299" spans="3:3" ht="45" x14ac:dyDescent="0.2">
      <c r="C351299" s="256" t="s">
        <v>546</v>
      </c>
    </row>
    <row r="351300" spans="3:3" ht="33.75" x14ac:dyDescent="0.2">
      <c r="C351300" s="256" t="s">
        <v>547</v>
      </c>
    </row>
    <row r="351301" spans="3:3" ht="45" x14ac:dyDescent="0.2">
      <c r="C351301" s="256" t="s">
        <v>548</v>
      </c>
    </row>
    <row r="351302" spans="3:3" ht="22.5" x14ac:dyDescent="0.2">
      <c r="C351302" s="256" t="s">
        <v>549</v>
      </c>
    </row>
    <row r="351303" spans="3:3" ht="33.75" x14ac:dyDescent="0.2">
      <c r="C351303" s="256" t="s">
        <v>550</v>
      </c>
    </row>
    <row r="351304" spans="3:3" ht="33.75" x14ac:dyDescent="0.2">
      <c r="C351304" s="256" t="s">
        <v>551</v>
      </c>
    </row>
    <row r="351305" spans="3:3" ht="33.75" x14ac:dyDescent="0.2">
      <c r="C351305" s="256" t="s">
        <v>552</v>
      </c>
    </row>
    <row r="351306" spans="3:3" ht="33.75" x14ac:dyDescent="0.2">
      <c r="C351306" s="256" t="s">
        <v>553</v>
      </c>
    </row>
    <row r="351307" spans="3:3" ht="33.75" x14ac:dyDescent="0.2">
      <c r="C351307" s="256" t="s">
        <v>554</v>
      </c>
    </row>
    <row r="351308" spans="3:3" ht="33.75" x14ac:dyDescent="0.2">
      <c r="C351308" s="256" t="s">
        <v>555</v>
      </c>
    </row>
    <row r="351309" spans="3:3" ht="22.5" x14ac:dyDescent="0.2">
      <c r="C351309" s="256" t="s">
        <v>556</v>
      </c>
    </row>
    <row r="351310" spans="3:3" ht="33.75" x14ac:dyDescent="0.2">
      <c r="C351310" s="256" t="s">
        <v>557</v>
      </c>
    </row>
    <row r="351311" spans="3:3" ht="33.75" x14ac:dyDescent="0.2">
      <c r="C351311" s="256" t="s">
        <v>558</v>
      </c>
    </row>
    <row r="351312" spans="3:3" ht="33.75" x14ac:dyDescent="0.2">
      <c r="C351312" s="256" t="s">
        <v>559</v>
      </c>
    </row>
    <row r="351313" spans="3:3" ht="33.75" x14ac:dyDescent="0.2">
      <c r="C351313" s="256" t="s">
        <v>560</v>
      </c>
    </row>
    <row r="351314" spans="3:3" ht="45" x14ac:dyDescent="0.2">
      <c r="C351314" s="256" t="s">
        <v>561</v>
      </c>
    </row>
    <row r="351315" spans="3:3" ht="33.75" x14ac:dyDescent="0.2">
      <c r="C351315" s="256" t="s">
        <v>562</v>
      </c>
    </row>
    <row r="351316" spans="3:3" ht="33.75" x14ac:dyDescent="0.2">
      <c r="C351316" s="256" t="s">
        <v>563</v>
      </c>
    </row>
    <row r="351317" spans="3:3" ht="45" x14ac:dyDescent="0.2">
      <c r="C351317" s="256" t="s">
        <v>564</v>
      </c>
    </row>
    <row r="351318" spans="3:3" ht="33.75" x14ac:dyDescent="0.2">
      <c r="C351318" s="256" t="s">
        <v>565</v>
      </c>
    </row>
    <row r="351319" spans="3:3" ht="45" x14ac:dyDescent="0.2">
      <c r="C351319" s="256" t="s">
        <v>566</v>
      </c>
    </row>
    <row r="351320" spans="3:3" ht="22.5" x14ac:dyDescent="0.2">
      <c r="C351320" s="256" t="s">
        <v>567</v>
      </c>
    </row>
    <row r="351321" spans="3:3" ht="45" x14ac:dyDescent="0.2">
      <c r="C351321" s="256" t="s">
        <v>568</v>
      </c>
    </row>
    <row r="351322" spans="3:3" ht="33.75" x14ac:dyDescent="0.2">
      <c r="C351322" s="256" t="s">
        <v>569</v>
      </c>
    </row>
    <row r="351323" spans="3:3" ht="45" x14ac:dyDescent="0.2">
      <c r="C351323" s="256" t="s">
        <v>570</v>
      </c>
    </row>
    <row r="351324" spans="3:3" ht="45" x14ac:dyDescent="0.2">
      <c r="C351324" s="256" t="s">
        <v>571</v>
      </c>
    </row>
    <row r="351325" spans="3:3" ht="33.75" x14ac:dyDescent="0.2">
      <c r="C351325" s="256" t="s">
        <v>572</v>
      </c>
    </row>
    <row r="351326" spans="3:3" ht="45" x14ac:dyDescent="0.2">
      <c r="C351326" s="256" t="s">
        <v>573</v>
      </c>
    </row>
    <row r="351327" spans="3:3" ht="45" x14ac:dyDescent="0.2">
      <c r="C351327" s="256" t="s">
        <v>574</v>
      </c>
    </row>
    <row r="351328" spans="3:3" ht="45" x14ac:dyDescent="0.2">
      <c r="C351328" s="256" t="s">
        <v>575</v>
      </c>
    </row>
    <row r="351329" spans="3:3" ht="45" x14ac:dyDescent="0.2">
      <c r="C351329" s="256" t="s">
        <v>576</v>
      </c>
    </row>
    <row r="351330" spans="3:3" ht="45" x14ac:dyDescent="0.2">
      <c r="C351330" s="256" t="s">
        <v>577</v>
      </c>
    </row>
    <row r="351331" spans="3:3" ht="45" x14ac:dyDescent="0.2">
      <c r="C351331" s="256" t="s">
        <v>578</v>
      </c>
    </row>
    <row r="351332" spans="3:3" ht="33.75" x14ac:dyDescent="0.2">
      <c r="C351332" s="256" t="s">
        <v>579</v>
      </c>
    </row>
    <row r="351333" spans="3:3" ht="45" x14ac:dyDescent="0.2">
      <c r="C351333" s="256" t="s">
        <v>580</v>
      </c>
    </row>
    <row r="351334" spans="3:3" ht="33.75" x14ac:dyDescent="0.2">
      <c r="C351334" s="256" t="s">
        <v>581</v>
      </c>
    </row>
    <row r="351335" spans="3:3" ht="33.75" x14ac:dyDescent="0.2">
      <c r="C351335" s="256" t="s">
        <v>582</v>
      </c>
    </row>
    <row r="351336" spans="3:3" ht="45" x14ac:dyDescent="0.2">
      <c r="C351336" s="256" t="s">
        <v>583</v>
      </c>
    </row>
    <row r="351337" spans="3:3" ht="33.75" x14ac:dyDescent="0.2">
      <c r="C351337" s="256" t="s">
        <v>584</v>
      </c>
    </row>
    <row r="351338" spans="3:3" ht="33.75" x14ac:dyDescent="0.2">
      <c r="C351338" s="256" t="s">
        <v>585</v>
      </c>
    </row>
    <row r="351339" spans="3:3" ht="33.75" x14ac:dyDescent="0.2">
      <c r="C351339" s="256" t="s">
        <v>586</v>
      </c>
    </row>
    <row r="351340" spans="3:3" ht="45" x14ac:dyDescent="0.2">
      <c r="C351340" s="256" t="s">
        <v>587</v>
      </c>
    </row>
    <row r="351341" spans="3:3" ht="33.75" x14ac:dyDescent="0.2">
      <c r="C351341" s="256" t="s">
        <v>588</v>
      </c>
    </row>
    <row r="351342" spans="3:3" ht="33.75" x14ac:dyDescent="0.2">
      <c r="C351342" s="256" t="s">
        <v>589</v>
      </c>
    </row>
    <row r="351343" spans="3:3" ht="45" x14ac:dyDescent="0.2">
      <c r="C351343" s="256" t="s">
        <v>590</v>
      </c>
    </row>
    <row r="351344" spans="3:3" ht="33.75" x14ac:dyDescent="0.2">
      <c r="C351344" s="256" t="s">
        <v>591</v>
      </c>
    </row>
    <row r="351345" spans="3:3" ht="45" x14ac:dyDescent="0.2">
      <c r="C351345" s="256" t="s">
        <v>592</v>
      </c>
    </row>
    <row r="351346" spans="3:3" ht="33.75" x14ac:dyDescent="0.2">
      <c r="C351346" s="256" t="s">
        <v>593</v>
      </c>
    </row>
    <row r="351347" spans="3:3" ht="22.5" x14ac:dyDescent="0.2">
      <c r="C351347" s="256" t="s">
        <v>594</v>
      </c>
    </row>
    <row r="351348" spans="3:3" ht="33.75" x14ac:dyDescent="0.2">
      <c r="C351348" s="256" t="s">
        <v>595</v>
      </c>
    </row>
    <row r="351349" spans="3:3" ht="33.75" x14ac:dyDescent="0.2">
      <c r="C351349" s="256" t="s">
        <v>596</v>
      </c>
    </row>
    <row r="351350" spans="3:3" ht="33.75" x14ac:dyDescent="0.2">
      <c r="C351350" s="256" t="s">
        <v>597</v>
      </c>
    </row>
    <row r="351351" spans="3:3" ht="45" x14ac:dyDescent="0.2">
      <c r="C351351" s="256" t="s">
        <v>598</v>
      </c>
    </row>
    <row r="351352" spans="3:3" ht="33.75" x14ac:dyDescent="0.2">
      <c r="C351352" s="256" t="s">
        <v>599</v>
      </c>
    </row>
    <row r="351353" spans="3:3" ht="45" x14ac:dyDescent="0.2">
      <c r="C351353" s="256" t="s">
        <v>600</v>
      </c>
    </row>
    <row r="351354" spans="3:3" ht="33.75" x14ac:dyDescent="0.2">
      <c r="C351354" s="256" t="s">
        <v>601</v>
      </c>
    </row>
    <row r="351355" spans="3:3" ht="45" x14ac:dyDescent="0.2">
      <c r="C351355" s="256" t="s">
        <v>602</v>
      </c>
    </row>
    <row r="351356" spans="3:3" ht="33.75" x14ac:dyDescent="0.2">
      <c r="C351356" s="256" t="s">
        <v>603</v>
      </c>
    </row>
    <row r="351357" spans="3:3" ht="33.75" x14ac:dyDescent="0.2">
      <c r="C351357" s="256" t="s">
        <v>604</v>
      </c>
    </row>
    <row r="351358" spans="3:3" ht="45" x14ac:dyDescent="0.2">
      <c r="C351358" s="256" t="s">
        <v>605</v>
      </c>
    </row>
    <row r="351359" spans="3:3" ht="33.75" x14ac:dyDescent="0.2">
      <c r="C351359" s="256" t="s">
        <v>606</v>
      </c>
    </row>
    <row r="351360" spans="3:3" ht="33.75" x14ac:dyDescent="0.2">
      <c r="C351360" s="256" t="s">
        <v>607</v>
      </c>
    </row>
    <row r="351361" spans="3:3" ht="45" x14ac:dyDescent="0.2">
      <c r="C351361" s="256" t="s">
        <v>608</v>
      </c>
    </row>
    <row r="351362" spans="3:3" ht="33.75" x14ac:dyDescent="0.2">
      <c r="C351362" s="256" t="s">
        <v>609</v>
      </c>
    </row>
    <row r="351363" spans="3:3" ht="33.75" x14ac:dyDescent="0.2">
      <c r="C351363" s="256" t="s">
        <v>610</v>
      </c>
    </row>
    <row r="351364" spans="3:3" ht="45" x14ac:dyDescent="0.2">
      <c r="C351364" s="256" t="s">
        <v>611</v>
      </c>
    </row>
    <row r="351365" spans="3:3" ht="45" x14ac:dyDescent="0.2">
      <c r="C351365" s="256" t="s">
        <v>612</v>
      </c>
    </row>
    <row r="351366" spans="3:3" ht="22.5" x14ac:dyDescent="0.2">
      <c r="C351366" s="256" t="s">
        <v>613</v>
      </c>
    </row>
    <row r="351367" spans="3:3" ht="22.5" x14ac:dyDescent="0.2">
      <c r="C351367" s="256" t="s">
        <v>614</v>
      </c>
    </row>
    <row r="351368" spans="3:3" ht="22.5" x14ac:dyDescent="0.2">
      <c r="C351368" s="256" t="s">
        <v>615</v>
      </c>
    </row>
    <row r="351369" spans="3:3" ht="33.75" x14ac:dyDescent="0.2">
      <c r="C351369" s="256" t="s">
        <v>616</v>
      </c>
    </row>
    <row r="351370" spans="3:3" ht="33.75" x14ac:dyDescent="0.2">
      <c r="C351370" s="256" t="s">
        <v>617</v>
      </c>
    </row>
    <row r="351371" spans="3:3" ht="22.5" x14ac:dyDescent="0.2">
      <c r="C351371" s="256" t="s">
        <v>618</v>
      </c>
    </row>
    <row r="351372" spans="3:3" ht="45" x14ac:dyDescent="0.2">
      <c r="C351372" s="256" t="s">
        <v>619</v>
      </c>
    </row>
    <row r="351373" spans="3:3" ht="22.5" x14ac:dyDescent="0.2">
      <c r="C351373" s="256" t="s">
        <v>620</v>
      </c>
    </row>
    <row r="351374" spans="3:3" ht="33.75" x14ac:dyDescent="0.2">
      <c r="C351374" s="256" t="s">
        <v>621</v>
      </c>
    </row>
    <row r="351375" spans="3:3" ht="33.75" x14ac:dyDescent="0.2">
      <c r="C351375" s="256" t="s">
        <v>622</v>
      </c>
    </row>
    <row r="351376" spans="3:3" ht="33.75" x14ac:dyDescent="0.2">
      <c r="C351376" s="256" t="s">
        <v>623</v>
      </c>
    </row>
    <row r="351377" spans="3:3" ht="33.75" x14ac:dyDescent="0.2">
      <c r="C351377" s="256" t="s">
        <v>624</v>
      </c>
    </row>
    <row r="351378" spans="3:3" ht="33.75" x14ac:dyDescent="0.2">
      <c r="C351378" s="256" t="s">
        <v>625</v>
      </c>
    </row>
    <row r="351379" spans="3:3" ht="33.75" x14ac:dyDescent="0.2">
      <c r="C351379" s="256" t="s">
        <v>626</v>
      </c>
    </row>
    <row r="351380" spans="3:3" ht="33.75" x14ac:dyDescent="0.2">
      <c r="C351380" s="256" t="s">
        <v>627</v>
      </c>
    </row>
    <row r="351381" spans="3:3" ht="33.75" x14ac:dyDescent="0.2">
      <c r="C351381" s="256" t="s">
        <v>628</v>
      </c>
    </row>
    <row r="351382" spans="3:3" ht="45" x14ac:dyDescent="0.2">
      <c r="C351382" s="256" t="s">
        <v>629</v>
      </c>
    </row>
    <row r="351383" spans="3:3" ht="45" x14ac:dyDescent="0.2">
      <c r="C351383" s="256" t="s">
        <v>630</v>
      </c>
    </row>
    <row r="351384" spans="3:3" ht="45" x14ac:dyDescent="0.2">
      <c r="C351384" s="256" t="s">
        <v>631</v>
      </c>
    </row>
    <row r="351385" spans="3:3" ht="33.75" x14ac:dyDescent="0.2">
      <c r="C351385" s="256" t="s">
        <v>632</v>
      </c>
    </row>
    <row r="351386" spans="3:3" ht="22.5" x14ac:dyDescent="0.2">
      <c r="C351386" s="256" t="s">
        <v>633</v>
      </c>
    </row>
    <row r="351387" spans="3:3" ht="33.75" x14ac:dyDescent="0.2">
      <c r="C351387" s="256" t="s">
        <v>634</v>
      </c>
    </row>
    <row r="351388" spans="3:3" ht="45" x14ac:dyDescent="0.2">
      <c r="C351388" s="256" t="s">
        <v>635</v>
      </c>
    </row>
    <row r="351389" spans="3:3" ht="33.75" x14ac:dyDescent="0.2">
      <c r="C351389" s="256" t="s">
        <v>636</v>
      </c>
    </row>
    <row r="351390" spans="3:3" ht="22.5" x14ac:dyDescent="0.2">
      <c r="C351390" s="256" t="s">
        <v>637</v>
      </c>
    </row>
    <row r="351391" spans="3:3" ht="33.75" x14ac:dyDescent="0.2">
      <c r="C351391" s="256" t="s">
        <v>638</v>
      </c>
    </row>
    <row r="351392" spans="3:3" ht="33.75" x14ac:dyDescent="0.2">
      <c r="C351392" s="256" t="s">
        <v>639</v>
      </c>
    </row>
    <row r="351393" spans="3:3" ht="45" x14ac:dyDescent="0.2">
      <c r="C351393" s="256" t="s">
        <v>640</v>
      </c>
    </row>
    <row r="351394" spans="3:3" ht="22.5" x14ac:dyDescent="0.2">
      <c r="C351394" s="256" t="s">
        <v>641</v>
      </c>
    </row>
    <row r="351395" spans="3:3" ht="33.75" x14ac:dyDescent="0.2">
      <c r="C351395" s="256" t="s">
        <v>642</v>
      </c>
    </row>
    <row r="351396" spans="3:3" ht="45" x14ac:dyDescent="0.2">
      <c r="C351396" s="256" t="s">
        <v>643</v>
      </c>
    </row>
    <row r="351397" spans="3:3" ht="56.25" x14ac:dyDescent="0.2">
      <c r="C351397" s="256" t="s">
        <v>644</v>
      </c>
    </row>
    <row r="351398" spans="3:3" ht="45" x14ac:dyDescent="0.2">
      <c r="C351398" s="256" t="s">
        <v>645</v>
      </c>
    </row>
    <row r="351399" spans="3:3" ht="56.25" x14ac:dyDescent="0.2">
      <c r="C351399" s="256" t="s">
        <v>646</v>
      </c>
    </row>
    <row r="351400" spans="3:3" ht="33.75" x14ac:dyDescent="0.2">
      <c r="C351400" s="256" t="s">
        <v>647</v>
      </c>
    </row>
    <row r="351401" spans="3:3" ht="45" x14ac:dyDescent="0.2">
      <c r="C351401" s="256" t="s">
        <v>648</v>
      </c>
    </row>
    <row r="351402" spans="3:3" ht="22.5" x14ac:dyDescent="0.2">
      <c r="C351402" s="256" t="s">
        <v>649</v>
      </c>
    </row>
    <row r="351403" spans="3:3" ht="22.5" x14ac:dyDescent="0.2">
      <c r="C351403" s="256" t="s">
        <v>650</v>
      </c>
    </row>
    <row r="351404" spans="3:3" ht="33.75" x14ac:dyDescent="0.2">
      <c r="C351404" s="256" t="s">
        <v>651</v>
      </c>
    </row>
    <row r="351405" spans="3:3" ht="33.75" x14ac:dyDescent="0.2">
      <c r="C351405" s="256" t="s">
        <v>652</v>
      </c>
    </row>
    <row r="351406" spans="3:3" ht="33.75" x14ac:dyDescent="0.2">
      <c r="C351406" s="256" t="s">
        <v>653</v>
      </c>
    </row>
    <row r="351407" spans="3:3" ht="33.75" x14ac:dyDescent="0.2">
      <c r="C351407" s="256" t="s">
        <v>654</v>
      </c>
    </row>
    <row r="351408" spans="3:3" ht="33.75" x14ac:dyDescent="0.2">
      <c r="C351408" s="256" t="s">
        <v>655</v>
      </c>
    </row>
    <row r="351409" spans="3:3" ht="33.75" x14ac:dyDescent="0.2">
      <c r="C351409" s="256" t="s">
        <v>656</v>
      </c>
    </row>
    <row r="351410" spans="3:3" ht="33.75" x14ac:dyDescent="0.2">
      <c r="C351410" s="256" t="s">
        <v>657</v>
      </c>
    </row>
    <row r="351411" spans="3:3" ht="33.75" x14ac:dyDescent="0.2">
      <c r="C351411" s="256" t="s">
        <v>658</v>
      </c>
    </row>
    <row r="351412" spans="3:3" ht="33.75" x14ac:dyDescent="0.2">
      <c r="C351412" s="256" t="s">
        <v>659</v>
      </c>
    </row>
    <row r="351413" spans="3:3" ht="45" x14ac:dyDescent="0.2">
      <c r="C351413" s="256" t="s">
        <v>660</v>
      </c>
    </row>
    <row r="351414" spans="3:3" ht="33.75" x14ac:dyDescent="0.2">
      <c r="C351414" s="256" t="s">
        <v>661</v>
      </c>
    </row>
    <row r="351415" spans="3:3" ht="45" x14ac:dyDescent="0.2">
      <c r="C351415" s="256" t="s">
        <v>662</v>
      </c>
    </row>
    <row r="351416" spans="3:3" ht="33.75" x14ac:dyDescent="0.2">
      <c r="C351416" s="256" t="s">
        <v>663</v>
      </c>
    </row>
    <row r="351417" spans="3:3" ht="22.5" x14ac:dyDescent="0.2">
      <c r="C351417" s="256" t="s">
        <v>664</v>
      </c>
    </row>
    <row r="351418" spans="3:3" ht="33.75" x14ac:dyDescent="0.2">
      <c r="C351418" s="256" t="s">
        <v>665</v>
      </c>
    </row>
    <row r="351419" spans="3:3" ht="33.75" x14ac:dyDescent="0.2">
      <c r="C351419" s="256" t="s">
        <v>666</v>
      </c>
    </row>
    <row r="351420" spans="3:3" ht="45" x14ac:dyDescent="0.2">
      <c r="C351420" s="256" t="s">
        <v>667</v>
      </c>
    </row>
    <row r="351421" spans="3:3" ht="33.75" x14ac:dyDescent="0.2">
      <c r="C351421" s="256" t="s">
        <v>668</v>
      </c>
    </row>
    <row r="351422" spans="3:3" ht="45" x14ac:dyDescent="0.2">
      <c r="C351422" s="256" t="s">
        <v>669</v>
      </c>
    </row>
    <row r="351423" spans="3:3" ht="33.75" x14ac:dyDescent="0.2">
      <c r="C351423" s="256" t="s">
        <v>670</v>
      </c>
    </row>
    <row r="351424" spans="3:3" ht="22.5" x14ac:dyDescent="0.2">
      <c r="C351424" s="256" t="s">
        <v>671</v>
      </c>
    </row>
    <row r="351425" spans="3:3" ht="33.75" x14ac:dyDescent="0.2">
      <c r="C351425" s="256" t="s">
        <v>672</v>
      </c>
    </row>
    <row r="351426" spans="3:3" ht="45" x14ac:dyDescent="0.2">
      <c r="C351426" s="256" t="s">
        <v>673</v>
      </c>
    </row>
    <row r="351427" spans="3:3" ht="33.75" x14ac:dyDescent="0.2">
      <c r="C351427" s="256" t="s">
        <v>674</v>
      </c>
    </row>
    <row r="351428" spans="3:3" ht="45" x14ac:dyDescent="0.2">
      <c r="C351428" s="256" t="s">
        <v>675</v>
      </c>
    </row>
    <row r="351429" spans="3:3" ht="33.75" x14ac:dyDescent="0.2">
      <c r="C351429" s="256" t="s">
        <v>676</v>
      </c>
    </row>
    <row r="351430" spans="3:3" ht="56.25" x14ac:dyDescent="0.2">
      <c r="C351430" s="256" t="s">
        <v>677</v>
      </c>
    </row>
    <row r="351431" spans="3:3" ht="33.75" x14ac:dyDescent="0.2">
      <c r="C351431" s="256" t="s">
        <v>678</v>
      </c>
    </row>
    <row r="351432" spans="3:3" ht="33.75" x14ac:dyDescent="0.2">
      <c r="C351432" s="256" t="s">
        <v>679</v>
      </c>
    </row>
    <row r="351433" spans="3:3" ht="45" x14ac:dyDescent="0.2">
      <c r="C351433" s="256" t="s">
        <v>680</v>
      </c>
    </row>
    <row r="351434" spans="3:3" ht="45" x14ac:dyDescent="0.2">
      <c r="C351434" s="256" t="s">
        <v>681</v>
      </c>
    </row>
    <row r="351435" spans="3:3" ht="33.75" x14ac:dyDescent="0.2">
      <c r="C351435" s="256" t="s">
        <v>682</v>
      </c>
    </row>
    <row r="351436" spans="3:3" ht="33.75" x14ac:dyDescent="0.2">
      <c r="C351436" s="256" t="s">
        <v>683</v>
      </c>
    </row>
    <row r="351437" spans="3:3" ht="45" x14ac:dyDescent="0.2">
      <c r="C351437" s="256" t="s">
        <v>684</v>
      </c>
    </row>
    <row r="351438" spans="3:3" ht="33.75" x14ac:dyDescent="0.2">
      <c r="C351438" s="256" t="s">
        <v>685</v>
      </c>
    </row>
    <row r="351439" spans="3:3" ht="22.5" x14ac:dyDescent="0.2">
      <c r="C351439" s="256" t="s">
        <v>686</v>
      </c>
    </row>
    <row r="351440" spans="3:3" ht="22.5" x14ac:dyDescent="0.2">
      <c r="C351440" s="256" t="s">
        <v>687</v>
      </c>
    </row>
    <row r="351441" spans="3:3" ht="33.75" x14ac:dyDescent="0.2">
      <c r="C351441" s="256" t="s">
        <v>688</v>
      </c>
    </row>
    <row r="351442" spans="3:3" ht="33.75" x14ac:dyDescent="0.2">
      <c r="C351442" s="256" t="s">
        <v>689</v>
      </c>
    </row>
    <row r="351443" spans="3:3" ht="33.75" x14ac:dyDescent="0.2">
      <c r="C351443" s="256" t="s">
        <v>690</v>
      </c>
    </row>
    <row r="351444" spans="3:3" ht="45" x14ac:dyDescent="0.2">
      <c r="C351444" s="256" t="s">
        <v>691</v>
      </c>
    </row>
    <row r="351445" spans="3:3" ht="33.75" x14ac:dyDescent="0.2">
      <c r="C351445" s="256" t="s">
        <v>692</v>
      </c>
    </row>
    <row r="351446" spans="3:3" ht="45" x14ac:dyDescent="0.2">
      <c r="C351446" s="256" t="s">
        <v>693</v>
      </c>
    </row>
    <row r="351447" spans="3:3" ht="45" x14ac:dyDescent="0.2">
      <c r="C351447" s="256" t="s">
        <v>694</v>
      </c>
    </row>
    <row r="351448" spans="3:3" ht="33.75" x14ac:dyDescent="0.2">
      <c r="C351448" s="256" t="s">
        <v>695</v>
      </c>
    </row>
    <row r="351449" spans="3:3" ht="33.75" x14ac:dyDescent="0.2">
      <c r="C351449" s="256" t="s">
        <v>696</v>
      </c>
    </row>
    <row r="351450" spans="3:3" ht="33.75" x14ac:dyDescent="0.2">
      <c r="C351450" s="256" t="s">
        <v>697</v>
      </c>
    </row>
    <row r="351451" spans="3:3" ht="56.25" x14ac:dyDescent="0.2">
      <c r="C351451" s="256" t="s">
        <v>698</v>
      </c>
    </row>
    <row r="351452" spans="3:3" ht="56.25" x14ac:dyDescent="0.2">
      <c r="C351452" s="256" t="s">
        <v>699</v>
      </c>
    </row>
    <row r="351453" spans="3:3" ht="33.75" x14ac:dyDescent="0.2">
      <c r="C351453" s="256" t="s">
        <v>700</v>
      </c>
    </row>
    <row r="351454" spans="3:3" ht="33.75" x14ac:dyDescent="0.2">
      <c r="C351454" s="256" t="s">
        <v>701</v>
      </c>
    </row>
    <row r="351455" spans="3:3" ht="22.5" x14ac:dyDescent="0.2">
      <c r="C351455" s="256" t="s">
        <v>702</v>
      </c>
    </row>
    <row r="351456" spans="3:3" ht="45" x14ac:dyDescent="0.2">
      <c r="C351456" s="256" t="s">
        <v>703</v>
      </c>
    </row>
    <row r="351457" spans="3:3" ht="33.75" x14ac:dyDescent="0.2">
      <c r="C351457" s="256" t="s">
        <v>704</v>
      </c>
    </row>
    <row r="351458" spans="3:3" ht="45" x14ac:dyDescent="0.2">
      <c r="C351458" s="256" t="s">
        <v>705</v>
      </c>
    </row>
    <row r="351459" spans="3:3" ht="22.5" x14ac:dyDescent="0.2">
      <c r="C351459" s="256" t="s">
        <v>706</v>
      </c>
    </row>
    <row r="351460" spans="3:3" ht="33.75" x14ac:dyDescent="0.2">
      <c r="C351460" s="256" t="s">
        <v>707</v>
      </c>
    </row>
    <row r="351461" spans="3:3" ht="33.75" x14ac:dyDescent="0.2">
      <c r="C351461" s="256" t="s">
        <v>708</v>
      </c>
    </row>
    <row r="351462" spans="3:3" ht="33.75" x14ac:dyDescent="0.2">
      <c r="C351462" s="256" t="s">
        <v>709</v>
      </c>
    </row>
    <row r="351463" spans="3:3" ht="33.75" x14ac:dyDescent="0.2">
      <c r="C351463" s="256" t="s">
        <v>710</v>
      </c>
    </row>
    <row r="351464" spans="3:3" ht="22.5" x14ac:dyDescent="0.2">
      <c r="C351464" s="256" t="s">
        <v>711</v>
      </c>
    </row>
    <row r="351465" spans="3:3" ht="33.75" x14ac:dyDescent="0.2">
      <c r="C351465" s="256" t="s">
        <v>712</v>
      </c>
    </row>
    <row r="351466" spans="3:3" ht="22.5" x14ac:dyDescent="0.2">
      <c r="C351466" s="256" t="s">
        <v>713</v>
      </c>
    </row>
    <row r="351467" spans="3:3" ht="22.5" x14ac:dyDescent="0.2">
      <c r="C351467" s="256" t="s">
        <v>714</v>
      </c>
    </row>
    <row r="351468" spans="3:3" ht="22.5" x14ac:dyDescent="0.2">
      <c r="C351468" s="256" t="s">
        <v>715</v>
      </c>
    </row>
    <row r="351469" spans="3:3" ht="33.75" x14ac:dyDescent="0.2">
      <c r="C351469" s="256" t="s">
        <v>716</v>
      </c>
    </row>
    <row r="351470" spans="3:3" ht="22.5" x14ac:dyDescent="0.2">
      <c r="C351470" s="256" t="s">
        <v>717</v>
      </c>
    </row>
    <row r="351471" spans="3:3" ht="22.5" x14ac:dyDescent="0.2">
      <c r="C351471" s="256" t="s">
        <v>718</v>
      </c>
    </row>
    <row r="351472" spans="3:3" ht="22.5" x14ac:dyDescent="0.2">
      <c r="C351472" s="256" t="s">
        <v>719</v>
      </c>
    </row>
    <row r="351473" spans="3:3" ht="22.5" x14ac:dyDescent="0.2">
      <c r="C351473" s="256" t="s">
        <v>720</v>
      </c>
    </row>
    <row r="351474" spans="3:3" ht="22.5" x14ac:dyDescent="0.2">
      <c r="C351474" s="256" t="s">
        <v>721</v>
      </c>
    </row>
    <row r="351475" spans="3:3" ht="22.5" x14ac:dyDescent="0.2">
      <c r="C351475" s="256" t="s">
        <v>722</v>
      </c>
    </row>
    <row r="351476" spans="3:3" ht="22.5" x14ac:dyDescent="0.2">
      <c r="C351476" s="256" t="s">
        <v>723</v>
      </c>
    </row>
    <row r="351477" spans="3:3" ht="33.75" x14ac:dyDescent="0.2">
      <c r="C351477" s="256" t="s">
        <v>724</v>
      </c>
    </row>
    <row r="351478" spans="3:3" ht="22.5" x14ac:dyDescent="0.2">
      <c r="C351478" s="256" t="s">
        <v>725</v>
      </c>
    </row>
    <row r="351479" spans="3:3" ht="33.75" x14ac:dyDescent="0.2">
      <c r="C351479" s="256" t="s">
        <v>726</v>
      </c>
    </row>
    <row r="351480" spans="3:3" ht="22.5" x14ac:dyDescent="0.2">
      <c r="C351480" s="256" t="s">
        <v>727</v>
      </c>
    </row>
    <row r="351481" spans="3:3" ht="33.75" x14ac:dyDescent="0.2">
      <c r="C351481" s="256" t="s">
        <v>728</v>
      </c>
    </row>
    <row r="351482" spans="3:3" ht="45" x14ac:dyDescent="0.2">
      <c r="C351482" s="256" t="s">
        <v>729</v>
      </c>
    </row>
    <row r="351483" spans="3:3" ht="22.5" x14ac:dyDescent="0.2">
      <c r="C351483" s="256" t="s">
        <v>730</v>
      </c>
    </row>
    <row r="351484" spans="3:3" ht="33.75" x14ac:dyDescent="0.2">
      <c r="C351484" s="256" t="s">
        <v>731</v>
      </c>
    </row>
    <row r="351485" spans="3:3" ht="22.5" x14ac:dyDescent="0.2">
      <c r="C351485" s="256" t="s">
        <v>732</v>
      </c>
    </row>
    <row r="351486" spans="3:3" ht="22.5" x14ac:dyDescent="0.2">
      <c r="C351486" s="256" t="s">
        <v>733</v>
      </c>
    </row>
    <row r="351487" spans="3:3" ht="45" x14ac:dyDescent="0.2">
      <c r="C351487" s="256" t="s">
        <v>734</v>
      </c>
    </row>
    <row r="351488" spans="3:3" ht="33.75" x14ac:dyDescent="0.2">
      <c r="C351488" s="256" t="s">
        <v>735</v>
      </c>
    </row>
    <row r="351489" spans="3:3" ht="33.75" x14ac:dyDescent="0.2">
      <c r="C351489" s="256" t="s">
        <v>736</v>
      </c>
    </row>
    <row r="351490" spans="3:3" ht="33.75" x14ac:dyDescent="0.2">
      <c r="C351490" s="256" t="s">
        <v>737</v>
      </c>
    </row>
    <row r="351491" spans="3:3" ht="33.75" x14ac:dyDescent="0.2">
      <c r="C351491" s="256" t="s">
        <v>738</v>
      </c>
    </row>
    <row r="351492" spans="3:3" ht="22.5" x14ac:dyDescent="0.2">
      <c r="C351492" s="256" t="s">
        <v>739</v>
      </c>
    </row>
    <row r="351493" spans="3:3" ht="33.75" x14ac:dyDescent="0.2">
      <c r="C351493" s="256" t="s">
        <v>740</v>
      </c>
    </row>
    <row r="351494" spans="3:3" ht="33.75" x14ac:dyDescent="0.2">
      <c r="C351494" s="256" t="s">
        <v>741</v>
      </c>
    </row>
    <row r="351495" spans="3:3" ht="33.75" x14ac:dyDescent="0.2">
      <c r="C351495" s="256" t="s">
        <v>742</v>
      </c>
    </row>
    <row r="351496" spans="3:3" ht="45" x14ac:dyDescent="0.2">
      <c r="C351496" s="256" t="s">
        <v>743</v>
      </c>
    </row>
    <row r="351497" spans="3:3" ht="33.75" x14ac:dyDescent="0.2">
      <c r="C351497" s="256" t="s">
        <v>744</v>
      </c>
    </row>
    <row r="351498" spans="3:3" ht="22.5" x14ac:dyDescent="0.2">
      <c r="C351498" s="256" t="s">
        <v>745</v>
      </c>
    </row>
    <row r="351499" spans="3:3" ht="33.75" x14ac:dyDescent="0.2">
      <c r="C351499" s="256" t="s">
        <v>746</v>
      </c>
    </row>
    <row r="351500" spans="3:3" ht="33.75" x14ac:dyDescent="0.2">
      <c r="C351500" s="256" t="s">
        <v>747</v>
      </c>
    </row>
    <row r="351501" spans="3:3" ht="22.5" x14ac:dyDescent="0.2">
      <c r="C351501" s="256" t="s">
        <v>748</v>
      </c>
    </row>
    <row r="351502" spans="3:3" ht="45" x14ac:dyDescent="0.2">
      <c r="C351502" s="256" t="s">
        <v>749</v>
      </c>
    </row>
    <row r="351503" spans="3:3" ht="33.75" x14ac:dyDescent="0.2">
      <c r="C351503" s="256" t="s">
        <v>750</v>
      </c>
    </row>
    <row r="351504" spans="3:3" ht="45" x14ac:dyDescent="0.2">
      <c r="C351504" s="256" t="s">
        <v>751</v>
      </c>
    </row>
    <row r="351505" spans="3:3" ht="33.75" x14ac:dyDescent="0.2">
      <c r="C351505" s="256" t="s">
        <v>752</v>
      </c>
    </row>
    <row r="351506" spans="3:3" ht="33.75" x14ac:dyDescent="0.2">
      <c r="C351506" s="256" t="s">
        <v>753</v>
      </c>
    </row>
    <row r="351507" spans="3:3" ht="33.75" x14ac:dyDescent="0.2">
      <c r="C351507" s="256" t="s">
        <v>754</v>
      </c>
    </row>
    <row r="351508" spans="3:3" ht="33.75" x14ac:dyDescent="0.2">
      <c r="C351508" s="256" t="s">
        <v>755</v>
      </c>
    </row>
    <row r="351509" spans="3:3" ht="45" x14ac:dyDescent="0.2">
      <c r="C351509" s="256" t="s">
        <v>756</v>
      </c>
    </row>
    <row r="351510" spans="3:3" ht="45" x14ac:dyDescent="0.2">
      <c r="C351510" s="256" t="s">
        <v>757</v>
      </c>
    </row>
    <row r="351511" spans="3:3" ht="33.75" x14ac:dyDescent="0.2">
      <c r="C351511" s="256" t="s">
        <v>758</v>
      </c>
    </row>
    <row r="351512" spans="3:3" ht="33.75" x14ac:dyDescent="0.2">
      <c r="C351512" s="256" t="s">
        <v>759</v>
      </c>
    </row>
    <row r="351513" spans="3:3" ht="33.75" x14ac:dyDescent="0.2">
      <c r="C351513" s="256" t="s">
        <v>760</v>
      </c>
    </row>
    <row r="351514" spans="3:3" ht="45" x14ac:dyDescent="0.2">
      <c r="C351514" s="256" t="s">
        <v>761</v>
      </c>
    </row>
    <row r="351515" spans="3:3" ht="33.75" x14ac:dyDescent="0.2">
      <c r="C351515" s="256" t="s">
        <v>762</v>
      </c>
    </row>
    <row r="351516" spans="3:3" ht="45" x14ac:dyDescent="0.2">
      <c r="C351516" s="256" t="s">
        <v>763</v>
      </c>
    </row>
    <row r="351517" spans="3:3" ht="22.5" x14ac:dyDescent="0.2">
      <c r="C351517" s="256" t="s">
        <v>764</v>
      </c>
    </row>
    <row r="351518" spans="3:3" ht="22.5" x14ac:dyDescent="0.2">
      <c r="C351518" s="256" t="s">
        <v>765</v>
      </c>
    </row>
    <row r="351519" spans="3:3" ht="33.75" x14ac:dyDescent="0.2">
      <c r="C351519" s="256" t="s">
        <v>766</v>
      </c>
    </row>
    <row r="351520" spans="3:3" ht="45" x14ac:dyDescent="0.2">
      <c r="C351520" s="256" t="s">
        <v>767</v>
      </c>
    </row>
    <row r="351521" spans="3:3" ht="33.75" x14ac:dyDescent="0.2">
      <c r="C351521" s="256" t="s">
        <v>768</v>
      </c>
    </row>
    <row r="351522" spans="3:3" ht="33.75" x14ac:dyDescent="0.2">
      <c r="C351522" s="256" t="s">
        <v>769</v>
      </c>
    </row>
    <row r="351523" spans="3:3" ht="45" x14ac:dyDescent="0.2">
      <c r="C351523" s="256" t="s">
        <v>770</v>
      </c>
    </row>
    <row r="351524" spans="3:3" ht="33.75" x14ac:dyDescent="0.2">
      <c r="C351524" s="256" t="s">
        <v>771</v>
      </c>
    </row>
    <row r="351525" spans="3:3" ht="33.75" x14ac:dyDescent="0.2">
      <c r="C351525" s="256" t="s">
        <v>772</v>
      </c>
    </row>
    <row r="351526" spans="3:3" ht="33.75" x14ac:dyDescent="0.2">
      <c r="C351526" s="256" t="s">
        <v>773</v>
      </c>
    </row>
    <row r="351527" spans="3:3" ht="33.75" x14ac:dyDescent="0.2">
      <c r="C351527" s="256" t="s">
        <v>774</v>
      </c>
    </row>
    <row r="351528" spans="3:3" ht="22.5" x14ac:dyDescent="0.2">
      <c r="C351528" s="256" t="s">
        <v>775</v>
      </c>
    </row>
    <row r="351529" spans="3:3" ht="33.75" x14ac:dyDescent="0.2">
      <c r="C351529" s="256" t="s">
        <v>776</v>
      </c>
    </row>
    <row r="351530" spans="3:3" ht="33.75" x14ac:dyDescent="0.2">
      <c r="C351530" s="256" t="s">
        <v>777</v>
      </c>
    </row>
    <row r="351531" spans="3:3" ht="33.75" x14ac:dyDescent="0.2">
      <c r="C351531" s="256" t="s">
        <v>778</v>
      </c>
    </row>
    <row r="351532" spans="3:3" ht="45" x14ac:dyDescent="0.2">
      <c r="C351532" s="256" t="s">
        <v>779</v>
      </c>
    </row>
    <row r="351533" spans="3:3" ht="33.75" x14ac:dyDescent="0.2">
      <c r="C351533" s="256" t="s">
        <v>780</v>
      </c>
    </row>
    <row r="351534" spans="3:3" ht="22.5" x14ac:dyDescent="0.2">
      <c r="C351534" s="256" t="s">
        <v>781</v>
      </c>
    </row>
    <row r="351535" spans="3:3" ht="45" x14ac:dyDescent="0.2">
      <c r="C351535" s="256" t="s">
        <v>782</v>
      </c>
    </row>
    <row r="351536" spans="3:3" ht="33.75" x14ac:dyDescent="0.2">
      <c r="C351536" s="256" t="s">
        <v>783</v>
      </c>
    </row>
    <row r="351537" spans="3:3" ht="33.75" x14ac:dyDescent="0.2">
      <c r="C351537" s="256" t="s">
        <v>784</v>
      </c>
    </row>
    <row r="351538" spans="3:3" ht="45" x14ac:dyDescent="0.2">
      <c r="C351538" s="256" t="s">
        <v>785</v>
      </c>
    </row>
    <row r="351539" spans="3:3" ht="33.75" x14ac:dyDescent="0.2">
      <c r="C351539" s="256" t="s">
        <v>786</v>
      </c>
    </row>
    <row r="351540" spans="3:3" ht="45" x14ac:dyDescent="0.2">
      <c r="C351540" s="256" t="s">
        <v>787</v>
      </c>
    </row>
    <row r="351541" spans="3:3" ht="45" x14ac:dyDescent="0.2">
      <c r="C351541" s="256" t="s">
        <v>788</v>
      </c>
    </row>
    <row r="351542" spans="3:3" ht="33.75" x14ac:dyDescent="0.2">
      <c r="C351542" s="256" t="s">
        <v>789</v>
      </c>
    </row>
    <row r="351543" spans="3:3" ht="22.5" x14ac:dyDescent="0.2">
      <c r="C351543" s="256" t="s">
        <v>790</v>
      </c>
    </row>
    <row r="351544" spans="3:3" ht="22.5" x14ac:dyDescent="0.2">
      <c r="C351544" s="256" t="s">
        <v>791</v>
      </c>
    </row>
    <row r="351545" spans="3:3" ht="33.75" x14ac:dyDescent="0.2">
      <c r="C351545" s="256" t="s">
        <v>792</v>
      </c>
    </row>
    <row r="351546" spans="3:3" ht="56.25" x14ac:dyDescent="0.2">
      <c r="C351546" s="256" t="s">
        <v>793</v>
      </c>
    </row>
    <row r="351547" spans="3:3" ht="22.5" x14ac:dyDescent="0.2">
      <c r="C351547" s="256" t="s">
        <v>794</v>
      </c>
    </row>
    <row r="351548" spans="3:3" ht="22.5" x14ac:dyDescent="0.2">
      <c r="C351548" s="256" t="s">
        <v>795</v>
      </c>
    </row>
    <row r="351549" spans="3:3" ht="22.5" x14ac:dyDescent="0.2">
      <c r="C351549" s="256" t="s">
        <v>796</v>
      </c>
    </row>
    <row r="351550" spans="3:3" ht="33.75" x14ac:dyDescent="0.2">
      <c r="C351550" s="256" t="s">
        <v>797</v>
      </c>
    </row>
    <row r="351551" spans="3:3" ht="22.5" x14ac:dyDescent="0.2">
      <c r="C351551" s="256" t="s">
        <v>798</v>
      </c>
    </row>
    <row r="351552" spans="3:3" ht="22.5" x14ac:dyDescent="0.2">
      <c r="C351552" s="256" t="s">
        <v>799</v>
      </c>
    </row>
    <row r="351553" spans="3:3" ht="22.5" x14ac:dyDescent="0.2">
      <c r="C351553" s="256" t="s">
        <v>800</v>
      </c>
    </row>
    <row r="351554" spans="3:3" ht="22.5" x14ac:dyDescent="0.2">
      <c r="C351554" s="256" t="s">
        <v>801</v>
      </c>
    </row>
    <row r="351555" spans="3:3" ht="33.75" x14ac:dyDescent="0.2">
      <c r="C351555" s="256" t="s">
        <v>802</v>
      </c>
    </row>
    <row r="351556" spans="3:3" ht="33.75" x14ac:dyDescent="0.2">
      <c r="C351556" s="256" t="s">
        <v>803</v>
      </c>
    </row>
    <row r="351557" spans="3:3" ht="33.75" x14ac:dyDescent="0.2">
      <c r="C351557" s="256" t="s">
        <v>804</v>
      </c>
    </row>
    <row r="351558" spans="3:3" ht="45" x14ac:dyDescent="0.2">
      <c r="C351558" s="256" t="s">
        <v>805</v>
      </c>
    </row>
    <row r="351559" spans="3:3" ht="33.75" x14ac:dyDescent="0.2">
      <c r="C351559" s="256" t="s">
        <v>806</v>
      </c>
    </row>
    <row r="351560" spans="3:3" ht="45" x14ac:dyDescent="0.2">
      <c r="C351560" s="256" t="s">
        <v>807</v>
      </c>
    </row>
    <row r="351561" spans="3:3" ht="33.75" x14ac:dyDescent="0.2">
      <c r="C351561" s="256" t="s">
        <v>808</v>
      </c>
    </row>
    <row r="351562" spans="3:3" ht="33.75" x14ac:dyDescent="0.2">
      <c r="C351562" s="256" t="s">
        <v>809</v>
      </c>
    </row>
    <row r="351563" spans="3:3" ht="45" x14ac:dyDescent="0.2">
      <c r="C351563" s="256" t="s">
        <v>810</v>
      </c>
    </row>
    <row r="351564" spans="3:3" ht="22.5" x14ac:dyDescent="0.2">
      <c r="C351564" s="256" t="s">
        <v>811</v>
      </c>
    </row>
    <row r="351565" spans="3:3" ht="45" x14ac:dyDescent="0.2">
      <c r="C351565" s="256" t="s">
        <v>812</v>
      </c>
    </row>
    <row r="351566" spans="3:3" ht="45" x14ac:dyDescent="0.2">
      <c r="C351566" s="256" t="s">
        <v>813</v>
      </c>
    </row>
    <row r="351567" spans="3:3" ht="33.75" x14ac:dyDescent="0.2">
      <c r="C351567" s="256" t="s">
        <v>814</v>
      </c>
    </row>
    <row r="351568" spans="3:3" ht="22.5" x14ac:dyDescent="0.2">
      <c r="C351568" s="256" t="s">
        <v>815</v>
      </c>
    </row>
    <row r="351569" spans="3:3" ht="33.75" x14ac:dyDescent="0.2">
      <c r="C351569" s="256" t="s">
        <v>816</v>
      </c>
    </row>
    <row r="351570" spans="3:3" ht="22.5" x14ac:dyDescent="0.2">
      <c r="C351570" s="256" t="s">
        <v>817</v>
      </c>
    </row>
    <row r="351571" spans="3:3" ht="33.75" x14ac:dyDescent="0.2">
      <c r="C351571" s="256" t="s">
        <v>818</v>
      </c>
    </row>
    <row r="351572" spans="3:3" ht="33.75" x14ac:dyDescent="0.2">
      <c r="C351572" s="256" t="s">
        <v>819</v>
      </c>
    </row>
    <row r="351573" spans="3:3" ht="33.75" x14ac:dyDescent="0.2">
      <c r="C351573" s="256" t="s">
        <v>820</v>
      </c>
    </row>
    <row r="351574" spans="3:3" ht="33.75" x14ac:dyDescent="0.2">
      <c r="C351574" s="256" t="s">
        <v>821</v>
      </c>
    </row>
    <row r="351575" spans="3:3" ht="22.5" x14ac:dyDescent="0.2">
      <c r="C351575" s="256" t="s">
        <v>822</v>
      </c>
    </row>
    <row r="351576" spans="3:3" ht="33.75" x14ac:dyDescent="0.2">
      <c r="C351576" s="256" t="s">
        <v>823</v>
      </c>
    </row>
    <row r="351577" spans="3:3" ht="33.75" x14ac:dyDescent="0.2">
      <c r="C351577" s="256" t="s">
        <v>824</v>
      </c>
    </row>
    <row r="351578" spans="3:3" ht="22.5" x14ac:dyDescent="0.2">
      <c r="C351578" s="256" t="s">
        <v>825</v>
      </c>
    </row>
    <row r="351579" spans="3:3" ht="33.75" x14ac:dyDescent="0.2">
      <c r="C351579" s="256" t="s">
        <v>826</v>
      </c>
    </row>
    <row r="351580" spans="3:3" ht="33.75" x14ac:dyDescent="0.2">
      <c r="C351580" s="256" t="s">
        <v>827</v>
      </c>
    </row>
    <row r="351581" spans="3:3" ht="33.75" x14ac:dyDescent="0.2">
      <c r="C351581" s="256" t="s">
        <v>828</v>
      </c>
    </row>
    <row r="351582" spans="3:3" ht="33.75" x14ac:dyDescent="0.2">
      <c r="C351582" s="256" t="s">
        <v>829</v>
      </c>
    </row>
    <row r="351583" spans="3:3" ht="33.75" x14ac:dyDescent="0.2">
      <c r="C351583" s="256" t="s">
        <v>830</v>
      </c>
    </row>
    <row r="351584" spans="3:3" ht="33.75" x14ac:dyDescent="0.2">
      <c r="C351584" s="256" t="s">
        <v>831</v>
      </c>
    </row>
    <row r="351585" spans="3:3" ht="33.75" x14ac:dyDescent="0.2">
      <c r="C351585" s="256" t="s">
        <v>832</v>
      </c>
    </row>
    <row r="351586" spans="3:3" ht="33.75" x14ac:dyDescent="0.2">
      <c r="C351586" s="256" t="s">
        <v>833</v>
      </c>
    </row>
    <row r="351587" spans="3:3" ht="22.5" x14ac:dyDescent="0.2">
      <c r="C351587" s="256" t="s">
        <v>834</v>
      </c>
    </row>
    <row r="351588" spans="3:3" ht="33.75" x14ac:dyDescent="0.2">
      <c r="C351588" s="256" t="s">
        <v>835</v>
      </c>
    </row>
    <row r="351589" spans="3:3" ht="33.75" x14ac:dyDescent="0.2">
      <c r="C351589" s="256" t="s">
        <v>836</v>
      </c>
    </row>
    <row r="351590" spans="3:3" ht="33.75" x14ac:dyDescent="0.2">
      <c r="C351590" s="256" t="s">
        <v>837</v>
      </c>
    </row>
    <row r="351591" spans="3:3" ht="33.75" x14ac:dyDescent="0.2">
      <c r="C351591" s="256" t="s">
        <v>838</v>
      </c>
    </row>
    <row r="351592" spans="3:3" ht="33.75" x14ac:dyDescent="0.2">
      <c r="C351592" s="256" t="s">
        <v>839</v>
      </c>
    </row>
    <row r="351593" spans="3:3" ht="33.75" x14ac:dyDescent="0.2">
      <c r="C351593" s="256" t="s">
        <v>840</v>
      </c>
    </row>
    <row r="351594" spans="3:3" ht="45" x14ac:dyDescent="0.2">
      <c r="C351594" s="256" t="s">
        <v>841</v>
      </c>
    </row>
    <row r="351595" spans="3:3" ht="33.75" x14ac:dyDescent="0.2">
      <c r="C351595" s="256" t="s">
        <v>842</v>
      </c>
    </row>
    <row r="351596" spans="3:3" ht="33.75" x14ac:dyDescent="0.2">
      <c r="C351596" s="256" t="s">
        <v>843</v>
      </c>
    </row>
    <row r="351597" spans="3:3" ht="33.75" x14ac:dyDescent="0.2">
      <c r="C351597" s="256" t="s">
        <v>844</v>
      </c>
    </row>
    <row r="351598" spans="3:3" ht="33.75" x14ac:dyDescent="0.2">
      <c r="C351598" s="256" t="s">
        <v>845</v>
      </c>
    </row>
    <row r="351599" spans="3:3" ht="33.75" x14ac:dyDescent="0.2">
      <c r="C351599" s="256" t="s">
        <v>846</v>
      </c>
    </row>
    <row r="351600" spans="3:3" ht="33.75" x14ac:dyDescent="0.2">
      <c r="C351600" s="256" t="s">
        <v>847</v>
      </c>
    </row>
    <row r="351601" spans="3:3" ht="22.5" x14ac:dyDescent="0.2">
      <c r="C351601" s="256" t="s">
        <v>848</v>
      </c>
    </row>
    <row r="351602" spans="3:3" ht="33.75" x14ac:dyDescent="0.2">
      <c r="C351602" s="256" t="s">
        <v>849</v>
      </c>
    </row>
    <row r="351603" spans="3:3" ht="33.75" x14ac:dyDescent="0.2">
      <c r="C351603" s="256" t="s">
        <v>850</v>
      </c>
    </row>
    <row r="351604" spans="3:3" ht="33.75" x14ac:dyDescent="0.2">
      <c r="C351604" s="256" t="s">
        <v>851</v>
      </c>
    </row>
    <row r="351605" spans="3:3" ht="33.75" x14ac:dyDescent="0.2">
      <c r="C351605" s="256" t="s">
        <v>852</v>
      </c>
    </row>
    <row r="351606" spans="3:3" ht="33.75" x14ac:dyDescent="0.2">
      <c r="C351606" s="256" t="s">
        <v>853</v>
      </c>
    </row>
    <row r="351607" spans="3:3" ht="22.5" x14ac:dyDescent="0.2">
      <c r="C351607" s="256" t="s">
        <v>854</v>
      </c>
    </row>
    <row r="351608" spans="3:3" ht="22.5" x14ac:dyDescent="0.2">
      <c r="C351608" s="256" t="s">
        <v>855</v>
      </c>
    </row>
    <row r="351609" spans="3:3" ht="33.75" x14ac:dyDescent="0.2">
      <c r="C351609" s="256" t="s">
        <v>856</v>
      </c>
    </row>
    <row r="351610" spans="3:3" ht="45" x14ac:dyDescent="0.2">
      <c r="C351610" s="256" t="s">
        <v>857</v>
      </c>
    </row>
    <row r="351611" spans="3:3" ht="22.5" x14ac:dyDescent="0.2">
      <c r="C351611" s="256" t="s">
        <v>858</v>
      </c>
    </row>
    <row r="351612" spans="3:3" ht="33.75" x14ac:dyDescent="0.2">
      <c r="C351612" s="256" t="s">
        <v>859</v>
      </c>
    </row>
    <row r="351613" spans="3:3" ht="33.75" x14ac:dyDescent="0.2">
      <c r="C351613" s="256" t="s">
        <v>860</v>
      </c>
    </row>
    <row r="351614" spans="3:3" ht="33.75" x14ac:dyDescent="0.2">
      <c r="C351614" s="256" t="s">
        <v>861</v>
      </c>
    </row>
    <row r="351615" spans="3:3" ht="33.75" x14ac:dyDescent="0.2">
      <c r="C351615" s="256" t="s">
        <v>862</v>
      </c>
    </row>
    <row r="351616" spans="3:3" ht="45" x14ac:dyDescent="0.2">
      <c r="C351616" s="256" t="s">
        <v>863</v>
      </c>
    </row>
    <row r="351617" spans="3:3" ht="45" x14ac:dyDescent="0.2">
      <c r="C351617" s="256" t="s">
        <v>864</v>
      </c>
    </row>
    <row r="351618" spans="3:3" ht="45" x14ac:dyDescent="0.2">
      <c r="C351618" s="256" t="s">
        <v>865</v>
      </c>
    </row>
    <row r="351619" spans="3:3" ht="45" x14ac:dyDescent="0.2">
      <c r="C351619" s="256" t="s">
        <v>866</v>
      </c>
    </row>
    <row r="351620" spans="3:3" ht="33.75" x14ac:dyDescent="0.2">
      <c r="C351620" s="256" t="s">
        <v>867</v>
      </c>
    </row>
    <row r="351621" spans="3:3" ht="33.75" x14ac:dyDescent="0.2">
      <c r="C351621" s="256" t="s">
        <v>868</v>
      </c>
    </row>
    <row r="351622" spans="3:3" ht="33.75" x14ac:dyDescent="0.2">
      <c r="C351622" s="256" t="s">
        <v>869</v>
      </c>
    </row>
    <row r="351623" spans="3:3" ht="33.75" x14ac:dyDescent="0.2">
      <c r="C351623" s="256" t="s">
        <v>870</v>
      </c>
    </row>
    <row r="351624" spans="3:3" ht="33.75" x14ac:dyDescent="0.2">
      <c r="C351624" s="256" t="s">
        <v>871</v>
      </c>
    </row>
    <row r="351625" spans="3:3" ht="33.75" x14ac:dyDescent="0.2">
      <c r="C351625" s="256" t="s">
        <v>872</v>
      </c>
    </row>
    <row r="351626" spans="3:3" ht="33.75" x14ac:dyDescent="0.2">
      <c r="C351626" s="256" t="s">
        <v>873</v>
      </c>
    </row>
    <row r="351627" spans="3:3" ht="33.75" x14ac:dyDescent="0.2">
      <c r="C351627" s="256" t="s">
        <v>874</v>
      </c>
    </row>
    <row r="351628" spans="3:3" ht="45" x14ac:dyDescent="0.2">
      <c r="C351628" s="256" t="s">
        <v>875</v>
      </c>
    </row>
    <row r="351629" spans="3:3" ht="33.75" x14ac:dyDescent="0.2">
      <c r="C351629" s="256" t="s">
        <v>876</v>
      </c>
    </row>
    <row r="351630" spans="3:3" ht="33.75" x14ac:dyDescent="0.2">
      <c r="C351630" s="256" t="s">
        <v>877</v>
      </c>
    </row>
    <row r="351631" spans="3:3" ht="33.75" x14ac:dyDescent="0.2">
      <c r="C351631" s="256" t="s">
        <v>878</v>
      </c>
    </row>
    <row r="351632" spans="3:3" ht="33.75" x14ac:dyDescent="0.2">
      <c r="C351632" s="256" t="s">
        <v>879</v>
      </c>
    </row>
    <row r="351633" spans="3:3" ht="33.75" x14ac:dyDescent="0.2">
      <c r="C351633" s="256" t="s">
        <v>880</v>
      </c>
    </row>
    <row r="351634" spans="3:3" ht="45" x14ac:dyDescent="0.2">
      <c r="C351634" s="256" t="s">
        <v>881</v>
      </c>
    </row>
    <row r="351635" spans="3:3" ht="22.5" x14ac:dyDescent="0.2">
      <c r="C351635" s="256" t="s">
        <v>882</v>
      </c>
    </row>
    <row r="351636" spans="3:3" ht="22.5" x14ac:dyDescent="0.2">
      <c r="C351636" s="256" t="s">
        <v>883</v>
      </c>
    </row>
    <row r="351637" spans="3:3" ht="45" x14ac:dyDescent="0.2">
      <c r="C351637" s="256" t="s">
        <v>884</v>
      </c>
    </row>
    <row r="351638" spans="3:3" ht="22.5" x14ac:dyDescent="0.2">
      <c r="C351638" s="256" t="s">
        <v>885</v>
      </c>
    </row>
    <row r="351639" spans="3:3" ht="22.5" x14ac:dyDescent="0.2">
      <c r="C351639" s="256" t="s">
        <v>886</v>
      </c>
    </row>
    <row r="351640" spans="3:3" ht="33.75" x14ac:dyDescent="0.2">
      <c r="C351640" s="256" t="s">
        <v>887</v>
      </c>
    </row>
    <row r="351641" spans="3:3" ht="22.5" x14ac:dyDescent="0.2">
      <c r="C351641" s="256" t="s">
        <v>888</v>
      </c>
    </row>
    <row r="351642" spans="3:3" ht="33.75" x14ac:dyDescent="0.2">
      <c r="C351642" s="256" t="s">
        <v>889</v>
      </c>
    </row>
    <row r="351643" spans="3:3" ht="22.5" x14ac:dyDescent="0.2">
      <c r="C351643" s="256" t="s">
        <v>890</v>
      </c>
    </row>
    <row r="351644" spans="3:3" ht="22.5" x14ac:dyDescent="0.2">
      <c r="C351644" s="256" t="s">
        <v>891</v>
      </c>
    </row>
    <row r="351645" spans="3:3" ht="45" x14ac:dyDescent="0.2">
      <c r="C351645" s="256" t="s">
        <v>892</v>
      </c>
    </row>
    <row r="351646" spans="3:3" ht="33.75" x14ac:dyDescent="0.2">
      <c r="C351646" s="256" t="s">
        <v>893</v>
      </c>
    </row>
    <row r="351647" spans="3:3" ht="45" x14ac:dyDescent="0.2">
      <c r="C351647" s="256" t="s">
        <v>894</v>
      </c>
    </row>
    <row r="351648" spans="3:3" ht="22.5" x14ac:dyDescent="0.2">
      <c r="C351648" s="256" t="s">
        <v>895</v>
      </c>
    </row>
    <row r="351649" spans="3:3" ht="45" x14ac:dyDescent="0.2">
      <c r="C351649" s="256" t="s">
        <v>896</v>
      </c>
    </row>
    <row r="351650" spans="3:3" ht="33.75" x14ac:dyDescent="0.2">
      <c r="C351650" s="256" t="s">
        <v>897</v>
      </c>
    </row>
    <row r="351651" spans="3:3" ht="22.5" x14ac:dyDescent="0.2">
      <c r="C351651" s="256" t="s">
        <v>898</v>
      </c>
    </row>
    <row r="351652" spans="3:3" ht="22.5" x14ac:dyDescent="0.2">
      <c r="C351652" s="256" t="s">
        <v>899</v>
      </c>
    </row>
    <row r="351653" spans="3:3" ht="45" x14ac:dyDescent="0.2">
      <c r="C351653" s="256" t="s">
        <v>900</v>
      </c>
    </row>
    <row r="351654" spans="3:3" ht="33.75" x14ac:dyDescent="0.2">
      <c r="C351654" s="256" t="s">
        <v>901</v>
      </c>
    </row>
    <row r="351655" spans="3:3" ht="33.75" x14ac:dyDescent="0.2">
      <c r="C351655" s="256" t="s">
        <v>902</v>
      </c>
    </row>
    <row r="351656" spans="3:3" ht="22.5" x14ac:dyDescent="0.2">
      <c r="C351656" s="256" t="s">
        <v>903</v>
      </c>
    </row>
    <row r="351657" spans="3:3" ht="45" x14ac:dyDescent="0.2">
      <c r="C351657" s="256" t="s">
        <v>904</v>
      </c>
    </row>
    <row r="351658" spans="3:3" ht="33.75" x14ac:dyDescent="0.2">
      <c r="C351658" s="256" t="s">
        <v>905</v>
      </c>
    </row>
    <row r="351659" spans="3:3" ht="33.75" x14ac:dyDescent="0.2">
      <c r="C351659" s="256" t="s">
        <v>906</v>
      </c>
    </row>
    <row r="351660" spans="3:3" ht="22.5" x14ac:dyDescent="0.2">
      <c r="C351660" s="256" t="s">
        <v>907</v>
      </c>
    </row>
    <row r="351661" spans="3:3" ht="22.5" x14ac:dyDescent="0.2">
      <c r="C351661" s="256" t="s">
        <v>908</v>
      </c>
    </row>
    <row r="351662" spans="3:3" ht="22.5" x14ac:dyDescent="0.2">
      <c r="C351662" s="256" t="s">
        <v>909</v>
      </c>
    </row>
    <row r="351663" spans="3:3" ht="33.75" x14ac:dyDescent="0.2">
      <c r="C351663" s="256" t="s">
        <v>910</v>
      </c>
    </row>
    <row r="351664" spans="3:3" ht="33.75" x14ac:dyDescent="0.2">
      <c r="C351664" s="256" t="s">
        <v>911</v>
      </c>
    </row>
    <row r="351665" spans="3:3" ht="33.75" x14ac:dyDescent="0.2">
      <c r="C351665" s="256" t="s">
        <v>912</v>
      </c>
    </row>
    <row r="351666" spans="3:3" ht="22.5" x14ac:dyDescent="0.2">
      <c r="C351666" s="256" t="s">
        <v>913</v>
      </c>
    </row>
    <row r="351667" spans="3:3" ht="33.75" x14ac:dyDescent="0.2">
      <c r="C351667" s="256" t="s">
        <v>914</v>
      </c>
    </row>
    <row r="351668" spans="3:3" ht="22.5" x14ac:dyDescent="0.2">
      <c r="C351668" s="256" t="s">
        <v>915</v>
      </c>
    </row>
    <row r="351669" spans="3:3" ht="22.5" x14ac:dyDescent="0.2">
      <c r="C351669" s="256" t="s">
        <v>916</v>
      </c>
    </row>
    <row r="351670" spans="3:3" ht="33.75" x14ac:dyDescent="0.2">
      <c r="C351670" s="256" t="s">
        <v>917</v>
      </c>
    </row>
    <row r="351671" spans="3:3" ht="22.5" x14ac:dyDescent="0.2">
      <c r="C351671" s="256" t="s">
        <v>918</v>
      </c>
    </row>
    <row r="351672" spans="3:3" ht="33.75" x14ac:dyDescent="0.2">
      <c r="C351672" s="256" t="s">
        <v>919</v>
      </c>
    </row>
    <row r="351673" spans="3:3" ht="33.75" x14ac:dyDescent="0.2">
      <c r="C351673" s="256" t="s">
        <v>920</v>
      </c>
    </row>
    <row r="351674" spans="3:3" ht="22.5" x14ac:dyDescent="0.2">
      <c r="C351674" s="256" t="s">
        <v>921</v>
      </c>
    </row>
    <row r="351675" spans="3:3" ht="22.5" x14ac:dyDescent="0.2">
      <c r="C351675" s="256" t="s">
        <v>922</v>
      </c>
    </row>
    <row r="351676" spans="3:3" ht="33.75" x14ac:dyDescent="0.2">
      <c r="C351676" s="256" t="s">
        <v>923</v>
      </c>
    </row>
    <row r="351677" spans="3:3" ht="22.5" x14ac:dyDescent="0.2">
      <c r="C351677" s="256" t="s">
        <v>924</v>
      </c>
    </row>
    <row r="351678" spans="3:3" ht="22.5" x14ac:dyDescent="0.2">
      <c r="C351678" s="256" t="s">
        <v>925</v>
      </c>
    </row>
    <row r="351679" spans="3:3" ht="22.5" x14ac:dyDescent="0.2">
      <c r="C351679" s="256" t="s">
        <v>926</v>
      </c>
    </row>
    <row r="351680" spans="3:3" ht="33.75" x14ac:dyDescent="0.2">
      <c r="C351680" s="256" t="s">
        <v>927</v>
      </c>
    </row>
    <row r="351681" spans="3:3" ht="33.75" x14ac:dyDescent="0.2">
      <c r="C351681" s="256" t="s">
        <v>928</v>
      </c>
    </row>
    <row r="351682" spans="3:3" ht="22.5" x14ac:dyDescent="0.2">
      <c r="C351682" s="256" t="s">
        <v>929</v>
      </c>
    </row>
    <row r="351683" spans="3:3" ht="33.75" x14ac:dyDescent="0.2">
      <c r="C351683" s="256" t="s">
        <v>930</v>
      </c>
    </row>
    <row r="351684" spans="3:3" ht="33.75" x14ac:dyDescent="0.2">
      <c r="C351684" s="256" t="s">
        <v>931</v>
      </c>
    </row>
    <row r="351685" spans="3:3" ht="33.75" x14ac:dyDescent="0.2">
      <c r="C351685" s="256" t="s">
        <v>932</v>
      </c>
    </row>
    <row r="351686" spans="3:3" ht="33.75" x14ac:dyDescent="0.2">
      <c r="C351686" s="256" t="s">
        <v>933</v>
      </c>
    </row>
    <row r="351687" spans="3:3" ht="33.75" x14ac:dyDescent="0.2">
      <c r="C351687" s="256" t="s">
        <v>934</v>
      </c>
    </row>
    <row r="351688" spans="3:3" ht="45" x14ac:dyDescent="0.2">
      <c r="C351688" s="256" t="s">
        <v>935</v>
      </c>
    </row>
    <row r="351689" spans="3:3" ht="45" x14ac:dyDescent="0.2">
      <c r="C351689" s="256" t="s">
        <v>936</v>
      </c>
    </row>
    <row r="351690" spans="3:3" ht="45" x14ac:dyDescent="0.2">
      <c r="C351690" s="256" t="s">
        <v>937</v>
      </c>
    </row>
    <row r="351691" spans="3:3" ht="33.75" x14ac:dyDescent="0.2">
      <c r="C351691" s="256" t="s">
        <v>938</v>
      </c>
    </row>
    <row r="351692" spans="3:3" ht="33.75" x14ac:dyDescent="0.2">
      <c r="C351692" s="256" t="s">
        <v>939</v>
      </c>
    </row>
    <row r="351693" spans="3:3" ht="45" x14ac:dyDescent="0.2">
      <c r="C351693" s="256" t="s">
        <v>940</v>
      </c>
    </row>
    <row r="351694" spans="3:3" ht="45" x14ac:dyDescent="0.2">
      <c r="C351694" s="256" t="s">
        <v>941</v>
      </c>
    </row>
    <row r="351695" spans="3:3" ht="33.75" x14ac:dyDescent="0.2">
      <c r="C351695" s="256" t="s">
        <v>942</v>
      </c>
    </row>
    <row r="351696" spans="3:3" ht="33.75" x14ac:dyDescent="0.2">
      <c r="C351696" s="256" t="s">
        <v>943</v>
      </c>
    </row>
    <row r="351697" spans="3:3" ht="33.75" x14ac:dyDescent="0.2">
      <c r="C351697" s="256" t="s">
        <v>944</v>
      </c>
    </row>
    <row r="351698" spans="3:3" ht="33.75" x14ac:dyDescent="0.2">
      <c r="C351698" s="256" t="s">
        <v>945</v>
      </c>
    </row>
    <row r="351699" spans="3:3" ht="33.75" x14ac:dyDescent="0.2">
      <c r="C351699" s="256" t="s">
        <v>946</v>
      </c>
    </row>
    <row r="351700" spans="3:3" ht="56.25" x14ac:dyDescent="0.2">
      <c r="C351700" s="256" t="s">
        <v>947</v>
      </c>
    </row>
    <row r="351701" spans="3:3" ht="33.75" x14ac:dyDescent="0.2">
      <c r="C351701" s="256" t="s">
        <v>948</v>
      </c>
    </row>
    <row r="351702" spans="3:3" ht="22.5" x14ac:dyDescent="0.2">
      <c r="C351702" s="256" t="s">
        <v>949</v>
      </c>
    </row>
    <row r="351703" spans="3:3" ht="22.5" x14ac:dyDescent="0.2">
      <c r="C351703" s="256" t="s">
        <v>950</v>
      </c>
    </row>
    <row r="351704" spans="3:3" ht="22.5" x14ac:dyDescent="0.2">
      <c r="C351704" s="256" t="s">
        <v>951</v>
      </c>
    </row>
    <row r="351705" spans="3:3" ht="22.5" x14ac:dyDescent="0.2">
      <c r="C351705" s="256" t="s">
        <v>952</v>
      </c>
    </row>
    <row r="351706" spans="3:3" ht="33.75" x14ac:dyDescent="0.2">
      <c r="C351706" s="256" t="s">
        <v>953</v>
      </c>
    </row>
    <row r="351707" spans="3:3" ht="33.75" x14ac:dyDescent="0.2">
      <c r="C351707" s="256" t="s">
        <v>954</v>
      </c>
    </row>
    <row r="351708" spans="3:3" ht="45" x14ac:dyDescent="0.2">
      <c r="C351708" s="256" t="s">
        <v>955</v>
      </c>
    </row>
    <row r="351709" spans="3:3" ht="22.5" x14ac:dyDescent="0.2">
      <c r="C351709" s="256" t="s">
        <v>956</v>
      </c>
    </row>
    <row r="351710" spans="3:3" ht="33.75" x14ac:dyDescent="0.2">
      <c r="C351710" s="256" t="s">
        <v>957</v>
      </c>
    </row>
    <row r="351711" spans="3:3" ht="22.5" x14ac:dyDescent="0.2">
      <c r="C351711" s="256" t="s">
        <v>958</v>
      </c>
    </row>
    <row r="351712" spans="3:3" ht="22.5" x14ac:dyDescent="0.2">
      <c r="C351712" s="256" t="s">
        <v>959</v>
      </c>
    </row>
    <row r="351713" spans="3:3" ht="22.5" x14ac:dyDescent="0.2">
      <c r="C351713" s="256" t="s">
        <v>960</v>
      </c>
    </row>
    <row r="351714" spans="3:3" ht="22.5" x14ac:dyDescent="0.2">
      <c r="C351714" s="256" t="s">
        <v>961</v>
      </c>
    </row>
    <row r="351715" spans="3:3" ht="33.75" x14ac:dyDescent="0.2">
      <c r="C351715" s="256" t="s">
        <v>962</v>
      </c>
    </row>
    <row r="351716" spans="3:3" ht="45" x14ac:dyDescent="0.2">
      <c r="C351716" s="256" t="s">
        <v>963</v>
      </c>
    </row>
    <row r="351717" spans="3:3" ht="33.75" x14ac:dyDescent="0.2">
      <c r="C351717" s="256" t="s">
        <v>964</v>
      </c>
    </row>
    <row r="351718" spans="3:3" ht="33.75" x14ac:dyDescent="0.2">
      <c r="C351718" s="256" t="s">
        <v>965</v>
      </c>
    </row>
    <row r="351719" spans="3:3" ht="22.5" x14ac:dyDescent="0.2">
      <c r="C351719" s="256" t="s">
        <v>966</v>
      </c>
    </row>
    <row r="351720" spans="3:3" ht="56.25" x14ac:dyDescent="0.2">
      <c r="C351720" s="256" t="s">
        <v>967</v>
      </c>
    </row>
    <row r="351721" spans="3:3" ht="33.75" x14ac:dyDescent="0.2">
      <c r="C351721" s="256" t="s">
        <v>968</v>
      </c>
    </row>
    <row r="351722" spans="3:3" ht="33.75" x14ac:dyDescent="0.2">
      <c r="C351722" s="256" t="s">
        <v>969</v>
      </c>
    </row>
    <row r="351723" spans="3:3" ht="22.5" x14ac:dyDescent="0.2">
      <c r="C351723" s="256" t="s">
        <v>970</v>
      </c>
    </row>
    <row r="351724" spans="3:3" ht="22.5" x14ac:dyDescent="0.2">
      <c r="C351724" s="256" t="s">
        <v>971</v>
      </c>
    </row>
    <row r="351725" spans="3:3" ht="22.5" x14ac:dyDescent="0.2">
      <c r="C351725" s="256" t="s">
        <v>972</v>
      </c>
    </row>
    <row r="351726" spans="3:3" ht="33.75" x14ac:dyDescent="0.2">
      <c r="C351726" s="256" t="s">
        <v>973</v>
      </c>
    </row>
    <row r="351727" spans="3:3" ht="33.75" x14ac:dyDescent="0.2">
      <c r="C351727" s="256" t="s">
        <v>974</v>
      </c>
    </row>
    <row r="351728" spans="3:3" ht="33.75" x14ac:dyDescent="0.2">
      <c r="C351728" s="256" t="s">
        <v>975</v>
      </c>
    </row>
    <row r="351729" spans="3:3" ht="45" x14ac:dyDescent="0.2">
      <c r="C351729" s="256" t="s">
        <v>976</v>
      </c>
    </row>
    <row r="351730" spans="3:3" ht="33.75" x14ac:dyDescent="0.2">
      <c r="C351730" s="256" t="s">
        <v>977</v>
      </c>
    </row>
    <row r="351731" spans="3:3" ht="33.75" x14ac:dyDescent="0.2">
      <c r="C351731" s="256" t="s">
        <v>978</v>
      </c>
    </row>
    <row r="351732" spans="3:3" ht="33.75" x14ac:dyDescent="0.2">
      <c r="C351732" s="256" t="s">
        <v>979</v>
      </c>
    </row>
    <row r="351733" spans="3:3" ht="33.75" x14ac:dyDescent="0.2">
      <c r="C351733" s="256" t="s">
        <v>980</v>
      </c>
    </row>
    <row r="351734" spans="3:3" ht="33.75" x14ac:dyDescent="0.2">
      <c r="C351734" s="256" t="s">
        <v>981</v>
      </c>
    </row>
    <row r="351735" spans="3:3" ht="22.5" x14ac:dyDescent="0.2">
      <c r="C351735" s="256" t="s">
        <v>982</v>
      </c>
    </row>
    <row r="351736" spans="3:3" ht="22.5" x14ac:dyDescent="0.2">
      <c r="C351736" s="256" t="s">
        <v>983</v>
      </c>
    </row>
    <row r="351737" spans="3:3" ht="45" x14ac:dyDescent="0.2">
      <c r="C351737" s="256" t="s">
        <v>984</v>
      </c>
    </row>
    <row r="351738" spans="3:3" ht="22.5" x14ac:dyDescent="0.2">
      <c r="C351738" s="256" t="s">
        <v>985</v>
      </c>
    </row>
    <row r="351739" spans="3:3" ht="33.75" x14ac:dyDescent="0.2">
      <c r="C351739" s="256" t="s">
        <v>986</v>
      </c>
    </row>
    <row r="351740" spans="3:3" ht="45" x14ac:dyDescent="0.2">
      <c r="C351740" s="256" t="s">
        <v>987</v>
      </c>
    </row>
    <row r="351741" spans="3:3" ht="33.75" x14ac:dyDescent="0.2">
      <c r="C351741" s="256" t="s">
        <v>988</v>
      </c>
    </row>
    <row r="351742" spans="3:3" ht="33.75" x14ac:dyDescent="0.2">
      <c r="C351742" s="256" t="s">
        <v>989</v>
      </c>
    </row>
    <row r="351743" spans="3:3" ht="33.75" x14ac:dyDescent="0.2">
      <c r="C351743" s="256" t="s">
        <v>990</v>
      </c>
    </row>
    <row r="351744" spans="3:3" ht="45" x14ac:dyDescent="0.2">
      <c r="C351744" s="256" t="s">
        <v>991</v>
      </c>
    </row>
    <row r="351745" spans="3:3" ht="56.25" x14ac:dyDescent="0.2">
      <c r="C351745" s="256" t="s">
        <v>992</v>
      </c>
    </row>
    <row r="351746" spans="3:3" ht="33.75" x14ac:dyDescent="0.2">
      <c r="C351746" s="256" t="s">
        <v>993</v>
      </c>
    </row>
    <row r="351747" spans="3:3" ht="33.75" x14ac:dyDescent="0.2">
      <c r="C351747" s="256" t="s">
        <v>994</v>
      </c>
    </row>
    <row r="351748" spans="3:3" ht="33.75" x14ac:dyDescent="0.2">
      <c r="C351748" s="256" t="s">
        <v>995</v>
      </c>
    </row>
    <row r="351749" spans="3:3" ht="33.75" x14ac:dyDescent="0.2">
      <c r="C351749" s="256" t="s">
        <v>996</v>
      </c>
    </row>
    <row r="351750" spans="3:3" ht="33.75" x14ac:dyDescent="0.2">
      <c r="C351750" s="256" t="s">
        <v>997</v>
      </c>
    </row>
    <row r="351751" spans="3:3" ht="33.75" x14ac:dyDescent="0.2">
      <c r="C351751" s="256" t="s">
        <v>998</v>
      </c>
    </row>
    <row r="351752" spans="3:3" ht="33.75" x14ac:dyDescent="0.2">
      <c r="C351752" s="256" t="s">
        <v>999</v>
      </c>
    </row>
    <row r="351753" spans="3:3" ht="33.75" x14ac:dyDescent="0.2">
      <c r="C351753" s="256" t="s">
        <v>1000</v>
      </c>
    </row>
    <row r="351754" spans="3:3" ht="33.75" x14ac:dyDescent="0.2">
      <c r="C351754" s="256" t="s">
        <v>1001</v>
      </c>
    </row>
    <row r="351755" spans="3:3" ht="33.75" x14ac:dyDescent="0.2">
      <c r="C351755" s="256" t="s">
        <v>1002</v>
      </c>
    </row>
    <row r="351756" spans="3:3" ht="33.75" x14ac:dyDescent="0.2">
      <c r="C351756" s="256" t="s">
        <v>1003</v>
      </c>
    </row>
    <row r="351757" spans="3:3" ht="33.75" x14ac:dyDescent="0.2">
      <c r="C351757" s="256" t="s">
        <v>1004</v>
      </c>
    </row>
    <row r="351758" spans="3:3" ht="33.75" x14ac:dyDescent="0.2">
      <c r="C351758" s="256" t="s">
        <v>1005</v>
      </c>
    </row>
    <row r="351759" spans="3:3" ht="33.75" x14ac:dyDescent="0.2">
      <c r="C351759" s="256" t="s">
        <v>1006</v>
      </c>
    </row>
    <row r="351760" spans="3:3" ht="33.75" x14ac:dyDescent="0.2">
      <c r="C351760" s="256" t="s">
        <v>1007</v>
      </c>
    </row>
    <row r="351761" spans="3:3" ht="33.75" x14ac:dyDescent="0.2">
      <c r="C351761" s="256" t="s">
        <v>1008</v>
      </c>
    </row>
    <row r="351762" spans="3:3" ht="33.75" x14ac:dyDescent="0.2">
      <c r="C351762" s="256" t="s">
        <v>1009</v>
      </c>
    </row>
    <row r="351763" spans="3:3" ht="33.75" x14ac:dyDescent="0.2">
      <c r="C351763" s="256" t="s">
        <v>1010</v>
      </c>
    </row>
    <row r="351764" spans="3:3" ht="33.75" x14ac:dyDescent="0.2">
      <c r="C351764" s="256" t="s">
        <v>1011</v>
      </c>
    </row>
    <row r="351765" spans="3:3" ht="33.75" x14ac:dyDescent="0.2">
      <c r="C351765" s="256" t="s">
        <v>1012</v>
      </c>
    </row>
    <row r="351766" spans="3:3" ht="33.75" x14ac:dyDescent="0.2">
      <c r="C351766" s="256" t="s">
        <v>1013</v>
      </c>
    </row>
    <row r="351767" spans="3:3" ht="33.75" x14ac:dyDescent="0.2">
      <c r="C351767" s="256" t="s">
        <v>1014</v>
      </c>
    </row>
    <row r="351768" spans="3:3" ht="33.75" x14ac:dyDescent="0.2">
      <c r="C351768" s="256" t="s">
        <v>1015</v>
      </c>
    </row>
    <row r="351769" spans="3:3" ht="22.5" x14ac:dyDescent="0.2">
      <c r="C351769" s="256" t="s">
        <v>1016</v>
      </c>
    </row>
    <row r="351770" spans="3:3" ht="33.75" x14ac:dyDescent="0.2">
      <c r="C351770" s="256" t="s">
        <v>1017</v>
      </c>
    </row>
    <row r="351771" spans="3:3" ht="45" x14ac:dyDescent="0.2">
      <c r="C351771" s="256" t="s">
        <v>1018</v>
      </c>
    </row>
    <row r="351772" spans="3:3" ht="33.75" x14ac:dyDescent="0.2">
      <c r="C351772" s="256" t="s">
        <v>1019</v>
      </c>
    </row>
    <row r="351773" spans="3:3" ht="45" x14ac:dyDescent="0.2">
      <c r="C351773" s="256" t="s">
        <v>1020</v>
      </c>
    </row>
    <row r="351774" spans="3:3" ht="33.75" x14ac:dyDescent="0.2">
      <c r="C351774" s="256" t="s">
        <v>1021</v>
      </c>
    </row>
    <row r="351775" spans="3:3" ht="33.75" x14ac:dyDescent="0.2">
      <c r="C351775" s="256" t="s">
        <v>1022</v>
      </c>
    </row>
    <row r="351776" spans="3:3" ht="33.75" x14ac:dyDescent="0.2">
      <c r="C351776" s="256" t="s">
        <v>1023</v>
      </c>
    </row>
    <row r="351777" spans="3:3" ht="33.75" x14ac:dyDescent="0.2">
      <c r="C351777" s="256" t="s">
        <v>1024</v>
      </c>
    </row>
    <row r="351778" spans="3:3" ht="33.75" x14ac:dyDescent="0.2">
      <c r="C351778" s="256" t="s">
        <v>1025</v>
      </c>
    </row>
    <row r="351779" spans="3:3" ht="22.5" x14ac:dyDescent="0.2">
      <c r="C351779" s="256" t="s">
        <v>1026</v>
      </c>
    </row>
    <row r="351780" spans="3:3" ht="33.75" x14ac:dyDescent="0.2">
      <c r="C351780" s="256" t="s">
        <v>1027</v>
      </c>
    </row>
    <row r="351781" spans="3:3" ht="33.75" x14ac:dyDescent="0.2">
      <c r="C351781" s="256" t="s">
        <v>1028</v>
      </c>
    </row>
    <row r="351782" spans="3:3" ht="56.25" x14ac:dyDescent="0.2">
      <c r="C351782" s="256" t="s">
        <v>1029</v>
      </c>
    </row>
    <row r="351783" spans="3:3" ht="45" x14ac:dyDescent="0.2">
      <c r="C351783" s="256" t="s">
        <v>1030</v>
      </c>
    </row>
    <row r="351784" spans="3:3" ht="22.5" x14ac:dyDescent="0.2">
      <c r="C351784" s="256" t="s">
        <v>1031</v>
      </c>
    </row>
    <row r="351785" spans="3:3" ht="33.75" x14ac:dyDescent="0.2">
      <c r="C351785" s="256" t="s">
        <v>1032</v>
      </c>
    </row>
    <row r="351786" spans="3:3" ht="33.75" x14ac:dyDescent="0.2">
      <c r="C351786" s="256" t="s">
        <v>1033</v>
      </c>
    </row>
    <row r="351787" spans="3:3" ht="33.75" x14ac:dyDescent="0.2">
      <c r="C351787" s="256" t="s">
        <v>1034</v>
      </c>
    </row>
    <row r="351788" spans="3:3" ht="45" x14ac:dyDescent="0.2">
      <c r="C351788" s="256" t="s">
        <v>1035</v>
      </c>
    </row>
    <row r="351789" spans="3:3" ht="45" x14ac:dyDescent="0.2">
      <c r="C351789" s="256" t="s">
        <v>1036</v>
      </c>
    </row>
    <row r="351790" spans="3:3" ht="33.75" x14ac:dyDescent="0.2">
      <c r="C351790" s="256" t="s">
        <v>1037</v>
      </c>
    </row>
    <row r="351791" spans="3:3" ht="33.75" x14ac:dyDescent="0.2">
      <c r="C351791" s="256" t="s">
        <v>1038</v>
      </c>
    </row>
    <row r="351792" spans="3:3" ht="33.75" x14ac:dyDescent="0.2">
      <c r="C351792" s="256" t="s">
        <v>1039</v>
      </c>
    </row>
    <row r="351793" spans="3:3" ht="33.75" x14ac:dyDescent="0.2">
      <c r="C351793" s="256" t="s">
        <v>1040</v>
      </c>
    </row>
    <row r="351794" spans="3:3" ht="33.75" x14ac:dyDescent="0.2">
      <c r="C351794" s="256" t="s">
        <v>1041</v>
      </c>
    </row>
    <row r="351795" spans="3:3" ht="45" x14ac:dyDescent="0.2">
      <c r="C351795" s="256" t="s">
        <v>1042</v>
      </c>
    </row>
    <row r="351796" spans="3:3" ht="33.75" x14ac:dyDescent="0.2">
      <c r="C351796" s="256" t="s">
        <v>1043</v>
      </c>
    </row>
    <row r="351797" spans="3:3" ht="33.75" x14ac:dyDescent="0.2">
      <c r="C351797" s="256" t="s">
        <v>1044</v>
      </c>
    </row>
    <row r="351798" spans="3:3" ht="45" x14ac:dyDescent="0.2">
      <c r="C351798" s="256" t="s">
        <v>1045</v>
      </c>
    </row>
    <row r="351799" spans="3:3" ht="22.5" x14ac:dyDescent="0.2">
      <c r="C351799" s="256" t="s">
        <v>1046</v>
      </c>
    </row>
    <row r="351800" spans="3:3" ht="45" x14ac:dyDescent="0.2">
      <c r="C351800" s="256" t="s">
        <v>1047</v>
      </c>
    </row>
    <row r="351801" spans="3:3" ht="33.75" x14ac:dyDescent="0.2">
      <c r="C351801" s="256" t="s">
        <v>1048</v>
      </c>
    </row>
    <row r="351802" spans="3:3" ht="22.5" x14ac:dyDescent="0.2">
      <c r="C351802" s="256" t="s">
        <v>1049</v>
      </c>
    </row>
    <row r="351803" spans="3:3" ht="22.5" x14ac:dyDescent="0.2">
      <c r="C351803" s="256" t="s">
        <v>1050</v>
      </c>
    </row>
    <row r="351804" spans="3:3" ht="33.75" x14ac:dyDescent="0.2">
      <c r="C351804" s="256" t="s">
        <v>1051</v>
      </c>
    </row>
    <row r="351805" spans="3:3" ht="33.75" x14ac:dyDescent="0.2">
      <c r="C351805" s="256" t="s">
        <v>1052</v>
      </c>
    </row>
    <row r="351806" spans="3:3" ht="33.75" x14ac:dyDescent="0.2">
      <c r="C351806" s="256" t="s">
        <v>1053</v>
      </c>
    </row>
    <row r="351807" spans="3:3" ht="33.75" x14ac:dyDescent="0.2">
      <c r="C351807" s="256" t="s">
        <v>1054</v>
      </c>
    </row>
    <row r="351808" spans="3:3" ht="33.75" x14ac:dyDescent="0.2">
      <c r="C351808" s="256" t="s">
        <v>1055</v>
      </c>
    </row>
    <row r="351809" spans="3:3" ht="33.75" x14ac:dyDescent="0.2">
      <c r="C351809" s="256" t="s">
        <v>1056</v>
      </c>
    </row>
    <row r="351810" spans="3:3" ht="33.75" x14ac:dyDescent="0.2">
      <c r="C351810" s="256" t="s">
        <v>1057</v>
      </c>
    </row>
    <row r="351811" spans="3:3" ht="33.75" x14ac:dyDescent="0.2">
      <c r="C351811" s="256" t="s">
        <v>1058</v>
      </c>
    </row>
    <row r="351812" spans="3:3" ht="33.75" x14ac:dyDescent="0.2">
      <c r="C351812" s="256" t="s">
        <v>1059</v>
      </c>
    </row>
    <row r="351813" spans="3:3" ht="33.75" x14ac:dyDescent="0.2">
      <c r="C351813" s="256" t="s">
        <v>1060</v>
      </c>
    </row>
    <row r="351814" spans="3:3" ht="22.5" x14ac:dyDescent="0.2">
      <c r="C351814" s="256" t="s">
        <v>1061</v>
      </c>
    </row>
    <row r="351815" spans="3:3" ht="45" x14ac:dyDescent="0.2">
      <c r="C351815" s="256" t="s">
        <v>1062</v>
      </c>
    </row>
    <row r="351816" spans="3:3" ht="45" x14ac:dyDescent="0.2">
      <c r="C351816" s="256" t="s">
        <v>1063</v>
      </c>
    </row>
    <row r="351817" spans="3:3" ht="33.75" x14ac:dyDescent="0.2">
      <c r="C351817" s="256" t="s">
        <v>1064</v>
      </c>
    </row>
    <row r="351818" spans="3:3" ht="33.75" x14ac:dyDescent="0.2">
      <c r="C351818" s="256" t="s">
        <v>1065</v>
      </c>
    </row>
    <row r="351819" spans="3:3" ht="22.5" x14ac:dyDescent="0.2">
      <c r="C351819" s="256" t="s">
        <v>1066</v>
      </c>
    </row>
    <row r="351820" spans="3:3" ht="22.5" x14ac:dyDescent="0.2">
      <c r="C351820" s="256" t="s">
        <v>1067</v>
      </c>
    </row>
    <row r="351821" spans="3:3" ht="33.75" x14ac:dyDescent="0.2">
      <c r="C351821" s="256" t="s">
        <v>1068</v>
      </c>
    </row>
    <row r="351822" spans="3:3" ht="45" x14ac:dyDescent="0.2">
      <c r="C351822" s="256" t="s">
        <v>1069</v>
      </c>
    </row>
    <row r="351823" spans="3:3" ht="45" x14ac:dyDescent="0.2">
      <c r="C351823" s="256" t="s">
        <v>1070</v>
      </c>
    </row>
    <row r="351824" spans="3:3" ht="45" x14ac:dyDescent="0.2">
      <c r="C351824" s="256" t="s">
        <v>1071</v>
      </c>
    </row>
    <row r="351825" spans="3:3" ht="45" x14ac:dyDescent="0.2">
      <c r="C351825" s="256" t="s">
        <v>1072</v>
      </c>
    </row>
    <row r="351826" spans="3:3" ht="56.25" x14ac:dyDescent="0.2">
      <c r="C351826" s="256" t="s">
        <v>1073</v>
      </c>
    </row>
    <row r="351827" spans="3:3" ht="33.75" x14ac:dyDescent="0.2">
      <c r="C351827" s="256" t="s">
        <v>1074</v>
      </c>
    </row>
    <row r="351828" spans="3:3" ht="22.5" x14ac:dyDescent="0.2">
      <c r="C351828" s="256" t="s">
        <v>1075</v>
      </c>
    </row>
    <row r="351829" spans="3:3" ht="33.75" x14ac:dyDescent="0.2">
      <c r="C351829" s="256" t="s">
        <v>1076</v>
      </c>
    </row>
    <row r="351830" spans="3:3" ht="33.75" x14ac:dyDescent="0.2">
      <c r="C351830" s="256" t="s">
        <v>1077</v>
      </c>
    </row>
    <row r="351831" spans="3:3" ht="33.75" x14ac:dyDescent="0.2">
      <c r="C351831" s="256" t="s">
        <v>1078</v>
      </c>
    </row>
    <row r="351832" spans="3:3" ht="33.75" x14ac:dyDescent="0.2">
      <c r="C351832" s="256" t="s">
        <v>1079</v>
      </c>
    </row>
    <row r="351833" spans="3:3" ht="33.75" x14ac:dyDescent="0.2">
      <c r="C351833" s="256" t="s">
        <v>1080</v>
      </c>
    </row>
    <row r="351834" spans="3:3" ht="45" x14ac:dyDescent="0.2">
      <c r="C351834" s="256" t="s">
        <v>1081</v>
      </c>
    </row>
    <row r="351835" spans="3:3" ht="45" x14ac:dyDescent="0.2">
      <c r="C351835" s="256" t="s">
        <v>1082</v>
      </c>
    </row>
    <row r="351836" spans="3:3" ht="33.75" x14ac:dyDescent="0.2">
      <c r="C351836" s="256" t="s">
        <v>1083</v>
      </c>
    </row>
    <row r="351837" spans="3:3" ht="33.75" x14ac:dyDescent="0.2">
      <c r="C351837" s="256" t="s">
        <v>1084</v>
      </c>
    </row>
    <row r="351838" spans="3:3" ht="22.5" x14ac:dyDescent="0.2">
      <c r="C351838" s="256" t="s">
        <v>1085</v>
      </c>
    </row>
    <row r="351839" spans="3:3" ht="33.75" x14ac:dyDescent="0.2">
      <c r="C351839" s="256" t="s">
        <v>1086</v>
      </c>
    </row>
    <row r="351840" spans="3:3" ht="33.75" x14ac:dyDescent="0.2">
      <c r="C351840" s="256" t="s">
        <v>1087</v>
      </c>
    </row>
    <row r="351841" spans="3:3" ht="33.75" x14ac:dyDescent="0.2">
      <c r="C351841" s="256" t="s">
        <v>1088</v>
      </c>
    </row>
    <row r="351842" spans="3:3" ht="33.75" x14ac:dyDescent="0.2">
      <c r="C351842" s="256" t="s">
        <v>1089</v>
      </c>
    </row>
    <row r="351843" spans="3:3" ht="33.75" x14ac:dyDescent="0.2">
      <c r="C351843" s="256" t="s">
        <v>1090</v>
      </c>
    </row>
    <row r="351844" spans="3:3" ht="33.75" x14ac:dyDescent="0.2">
      <c r="C351844" s="256" t="s">
        <v>1091</v>
      </c>
    </row>
    <row r="351845" spans="3:3" ht="33.75" x14ac:dyDescent="0.2">
      <c r="C351845" s="256" t="s">
        <v>1092</v>
      </c>
    </row>
    <row r="351846" spans="3:3" ht="33.75" x14ac:dyDescent="0.2">
      <c r="C351846" s="256" t="s">
        <v>1093</v>
      </c>
    </row>
    <row r="351847" spans="3:3" ht="45" x14ac:dyDescent="0.2">
      <c r="C351847" s="256" t="s">
        <v>1094</v>
      </c>
    </row>
    <row r="351848" spans="3:3" ht="45" x14ac:dyDescent="0.2">
      <c r="C351848" s="256" t="s">
        <v>1095</v>
      </c>
    </row>
    <row r="351849" spans="3:3" ht="45" x14ac:dyDescent="0.2">
      <c r="C351849" s="256" t="s">
        <v>1096</v>
      </c>
    </row>
    <row r="351850" spans="3:3" ht="33.75" x14ac:dyDescent="0.2">
      <c r="C351850" s="256" t="s">
        <v>1097</v>
      </c>
    </row>
    <row r="351851" spans="3:3" ht="33.75" x14ac:dyDescent="0.2">
      <c r="C351851" s="256" t="s">
        <v>1098</v>
      </c>
    </row>
    <row r="351852" spans="3:3" ht="78.75" x14ac:dyDescent="0.2">
      <c r="C351852" s="256" t="s">
        <v>1099</v>
      </c>
    </row>
    <row r="351853" spans="3:3" ht="33.75" x14ac:dyDescent="0.2">
      <c r="C351853" s="256" t="s">
        <v>1100</v>
      </c>
    </row>
    <row r="351854" spans="3:3" ht="45" x14ac:dyDescent="0.2">
      <c r="C351854" s="256" t="s">
        <v>1101</v>
      </c>
    </row>
    <row r="351855" spans="3:3" ht="45" x14ac:dyDescent="0.2">
      <c r="C351855" s="256" t="s">
        <v>1102</v>
      </c>
    </row>
    <row r="351856" spans="3:3" ht="33.75" x14ac:dyDescent="0.2">
      <c r="C351856" s="256" t="s">
        <v>1103</v>
      </c>
    </row>
    <row r="351857" spans="3:3" ht="45" x14ac:dyDescent="0.2">
      <c r="C351857" s="256" t="s">
        <v>1104</v>
      </c>
    </row>
    <row r="351858" spans="3:3" ht="45" x14ac:dyDescent="0.2">
      <c r="C351858" s="256" t="s">
        <v>1105</v>
      </c>
    </row>
    <row r="351859" spans="3:3" ht="33.75" x14ac:dyDescent="0.2">
      <c r="C351859" s="256" t="s">
        <v>1106</v>
      </c>
    </row>
    <row r="351860" spans="3:3" ht="33.75" x14ac:dyDescent="0.2">
      <c r="C351860" s="256" t="s">
        <v>1107</v>
      </c>
    </row>
    <row r="351861" spans="3:3" ht="45" x14ac:dyDescent="0.2">
      <c r="C351861" s="256" t="s">
        <v>1108</v>
      </c>
    </row>
    <row r="351862" spans="3:3" ht="45" x14ac:dyDescent="0.2">
      <c r="C351862" s="256" t="s">
        <v>1109</v>
      </c>
    </row>
    <row r="351863" spans="3:3" ht="45" x14ac:dyDescent="0.2">
      <c r="C351863" s="256" t="s">
        <v>1110</v>
      </c>
    </row>
    <row r="351864" spans="3:3" ht="33.75" x14ac:dyDescent="0.2">
      <c r="C351864" s="256" t="s">
        <v>1111</v>
      </c>
    </row>
    <row r="351865" spans="3:3" ht="33.75" x14ac:dyDescent="0.2">
      <c r="C351865" s="256" t="s">
        <v>1112</v>
      </c>
    </row>
    <row r="351866" spans="3:3" ht="33.75" x14ac:dyDescent="0.2">
      <c r="C351866" s="256" t="s">
        <v>1113</v>
      </c>
    </row>
    <row r="351867" spans="3:3" ht="33.75" x14ac:dyDescent="0.2">
      <c r="C351867" s="256" t="s">
        <v>1114</v>
      </c>
    </row>
    <row r="351868" spans="3:3" ht="33.75" x14ac:dyDescent="0.2">
      <c r="C351868" s="256" t="s">
        <v>1115</v>
      </c>
    </row>
    <row r="351869" spans="3:3" ht="33.75" x14ac:dyDescent="0.2">
      <c r="C351869" s="256" t="s">
        <v>1116</v>
      </c>
    </row>
    <row r="351870" spans="3:3" ht="33.75" x14ac:dyDescent="0.2">
      <c r="C351870" s="256" t="s">
        <v>1117</v>
      </c>
    </row>
    <row r="351871" spans="3:3" ht="45" x14ac:dyDescent="0.2">
      <c r="C351871" s="256" t="s">
        <v>1118</v>
      </c>
    </row>
    <row r="351872" spans="3:3" ht="33.75" x14ac:dyDescent="0.2">
      <c r="C351872" s="256" t="s">
        <v>1119</v>
      </c>
    </row>
    <row r="351873" spans="3:3" ht="22.5" x14ac:dyDescent="0.2">
      <c r="C351873" s="256" t="s">
        <v>1120</v>
      </c>
    </row>
    <row r="351874" spans="3:3" ht="33.75" x14ac:dyDescent="0.2">
      <c r="C351874" s="256" t="s">
        <v>1121</v>
      </c>
    </row>
    <row r="351875" spans="3:3" ht="45" x14ac:dyDescent="0.2">
      <c r="C351875" s="256" t="s">
        <v>1122</v>
      </c>
    </row>
    <row r="351876" spans="3:3" ht="33.75" x14ac:dyDescent="0.2">
      <c r="C351876" s="256" t="s">
        <v>1123</v>
      </c>
    </row>
    <row r="351877" spans="3:3" ht="33.75" x14ac:dyDescent="0.2">
      <c r="C351877" s="256" t="s">
        <v>1124</v>
      </c>
    </row>
    <row r="351878" spans="3:3" ht="33.75" x14ac:dyDescent="0.2">
      <c r="C351878" s="256" t="s">
        <v>1125</v>
      </c>
    </row>
    <row r="351879" spans="3:3" ht="45" x14ac:dyDescent="0.2">
      <c r="C351879" s="256" t="s">
        <v>1126</v>
      </c>
    </row>
    <row r="351880" spans="3:3" ht="45" x14ac:dyDescent="0.2">
      <c r="C351880" s="256" t="s">
        <v>1127</v>
      </c>
    </row>
    <row r="351881" spans="3:3" ht="45" x14ac:dyDescent="0.2">
      <c r="C351881" s="256" t="s">
        <v>1128</v>
      </c>
    </row>
    <row r="351882" spans="3:3" ht="33.75" x14ac:dyDescent="0.2">
      <c r="C351882" s="256" t="s">
        <v>1129</v>
      </c>
    </row>
    <row r="351883" spans="3:3" ht="45" x14ac:dyDescent="0.2">
      <c r="C351883" s="256" t="s">
        <v>1130</v>
      </c>
    </row>
    <row r="351884" spans="3:3" ht="45" x14ac:dyDescent="0.2">
      <c r="C351884" s="256" t="s">
        <v>1131</v>
      </c>
    </row>
    <row r="351885" spans="3:3" ht="45" x14ac:dyDescent="0.2">
      <c r="C351885" s="256" t="s">
        <v>1132</v>
      </c>
    </row>
    <row r="351886" spans="3:3" ht="45" x14ac:dyDescent="0.2">
      <c r="C351886" s="256" t="s">
        <v>1133</v>
      </c>
    </row>
    <row r="351887" spans="3:3" ht="45" x14ac:dyDescent="0.2">
      <c r="C351887" s="256" t="s">
        <v>1134</v>
      </c>
    </row>
    <row r="351888" spans="3:3" ht="56.25" x14ac:dyDescent="0.2">
      <c r="C351888" s="256" t="s">
        <v>1135</v>
      </c>
    </row>
    <row r="351889" spans="3:3" ht="45" x14ac:dyDescent="0.2">
      <c r="C351889" s="256" t="s">
        <v>1136</v>
      </c>
    </row>
    <row r="351890" spans="3:3" ht="45" x14ac:dyDescent="0.2">
      <c r="C351890" s="256" t="s">
        <v>1137</v>
      </c>
    </row>
    <row r="351891" spans="3:3" ht="56.25" x14ac:dyDescent="0.2">
      <c r="C351891" s="256" t="s">
        <v>1138</v>
      </c>
    </row>
    <row r="351892" spans="3:3" ht="33.75" x14ac:dyDescent="0.2">
      <c r="C351892" s="256" t="s">
        <v>1139</v>
      </c>
    </row>
    <row r="351893" spans="3:3" ht="33.75" x14ac:dyDescent="0.2">
      <c r="C351893" s="256" t="s">
        <v>1140</v>
      </c>
    </row>
    <row r="351894" spans="3:3" ht="33.75" x14ac:dyDescent="0.2">
      <c r="C351894" s="256" t="s">
        <v>1141</v>
      </c>
    </row>
    <row r="351895" spans="3:3" ht="33.75" x14ac:dyDescent="0.2">
      <c r="C351895" s="256" t="s">
        <v>1142</v>
      </c>
    </row>
    <row r="351896" spans="3:3" ht="45" x14ac:dyDescent="0.2">
      <c r="C351896" s="256" t="s">
        <v>1143</v>
      </c>
    </row>
    <row r="351897" spans="3:3" ht="45" x14ac:dyDescent="0.2">
      <c r="C351897" s="256" t="s">
        <v>1144</v>
      </c>
    </row>
    <row r="351898" spans="3:3" ht="45" x14ac:dyDescent="0.2">
      <c r="C351898" s="256" t="s">
        <v>1145</v>
      </c>
    </row>
    <row r="351899" spans="3:3" ht="45" x14ac:dyDescent="0.2">
      <c r="C351899" s="256" t="s">
        <v>1146</v>
      </c>
    </row>
    <row r="351900" spans="3:3" ht="33.75" x14ac:dyDescent="0.2">
      <c r="C351900" s="256" t="s">
        <v>1147</v>
      </c>
    </row>
    <row r="351901" spans="3:3" ht="33.75" x14ac:dyDescent="0.2">
      <c r="C351901" s="256" t="s">
        <v>1148</v>
      </c>
    </row>
    <row r="351902" spans="3:3" ht="33.75" x14ac:dyDescent="0.2">
      <c r="C351902" s="256" t="s">
        <v>1149</v>
      </c>
    </row>
    <row r="351903" spans="3:3" ht="45" x14ac:dyDescent="0.2">
      <c r="C351903" s="256" t="s">
        <v>1150</v>
      </c>
    </row>
    <row r="351904" spans="3:3" ht="33.75" x14ac:dyDescent="0.2">
      <c r="C351904" s="256" t="s">
        <v>1151</v>
      </c>
    </row>
    <row r="351905" spans="3:3" ht="33.75" x14ac:dyDescent="0.2">
      <c r="C351905" s="256" t="s">
        <v>1152</v>
      </c>
    </row>
    <row r="351906" spans="3:3" ht="33.75" x14ac:dyDescent="0.2">
      <c r="C351906" s="256" t="s">
        <v>1153</v>
      </c>
    </row>
    <row r="351907" spans="3:3" ht="45" x14ac:dyDescent="0.2">
      <c r="C351907" s="256" t="s">
        <v>1154</v>
      </c>
    </row>
    <row r="351908" spans="3:3" ht="33.75" x14ac:dyDescent="0.2">
      <c r="C351908" s="256" t="s">
        <v>1155</v>
      </c>
    </row>
    <row r="351909" spans="3:3" ht="33.75" x14ac:dyDescent="0.2">
      <c r="C351909" s="256" t="s">
        <v>1156</v>
      </c>
    </row>
    <row r="351910" spans="3:3" ht="33.75" x14ac:dyDescent="0.2">
      <c r="C351910" s="256" t="s">
        <v>1157</v>
      </c>
    </row>
    <row r="351911" spans="3:3" ht="45" x14ac:dyDescent="0.2">
      <c r="C351911" s="256" t="s">
        <v>1158</v>
      </c>
    </row>
    <row r="351912" spans="3:3" ht="33.75" x14ac:dyDescent="0.2">
      <c r="C351912" s="256" t="s">
        <v>1159</v>
      </c>
    </row>
    <row r="351913" spans="3:3" ht="45" x14ac:dyDescent="0.2">
      <c r="C351913" s="256" t="s">
        <v>1160</v>
      </c>
    </row>
    <row r="351914" spans="3:3" ht="45" x14ac:dyDescent="0.2">
      <c r="C351914" s="256" t="s">
        <v>1161</v>
      </c>
    </row>
    <row r="351915" spans="3:3" ht="56.25" x14ac:dyDescent="0.2">
      <c r="C351915" s="256" t="s">
        <v>1162</v>
      </c>
    </row>
    <row r="351916" spans="3:3" ht="45" x14ac:dyDescent="0.2">
      <c r="C351916" s="256" t="s">
        <v>1163</v>
      </c>
    </row>
    <row r="351917" spans="3:3" ht="33.75" x14ac:dyDescent="0.2">
      <c r="C351917" s="256" t="s">
        <v>1164</v>
      </c>
    </row>
    <row r="351918" spans="3:3" ht="33.75" x14ac:dyDescent="0.2">
      <c r="C351918" s="256" t="s">
        <v>1165</v>
      </c>
    </row>
    <row r="351919" spans="3:3" ht="33.75" x14ac:dyDescent="0.2">
      <c r="C351919" s="256" t="s">
        <v>1166</v>
      </c>
    </row>
    <row r="351920" spans="3:3" ht="33.75" x14ac:dyDescent="0.2">
      <c r="C351920" s="256" t="s">
        <v>1167</v>
      </c>
    </row>
    <row r="351921" spans="3:3" ht="78.75" x14ac:dyDescent="0.2">
      <c r="C351921" s="256" t="s">
        <v>1168</v>
      </c>
    </row>
    <row r="351922" spans="3:3" ht="56.25" x14ac:dyDescent="0.2">
      <c r="C351922" s="256" t="s">
        <v>1169</v>
      </c>
    </row>
    <row r="351923" spans="3:3" ht="33.75" x14ac:dyDescent="0.2">
      <c r="C351923" s="256" t="s">
        <v>1170</v>
      </c>
    </row>
    <row r="351924" spans="3:3" ht="45" x14ac:dyDescent="0.2">
      <c r="C351924" s="256" t="s">
        <v>1171</v>
      </c>
    </row>
    <row r="351925" spans="3:3" ht="45" x14ac:dyDescent="0.2">
      <c r="C351925" s="256" t="s">
        <v>1172</v>
      </c>
    </row>
    <row r="351926" spans="3:3" ht="45" x14ac:dyDescent="0.2">
      <c r="C351926" s="256" t="s">
        <v>1173</v>
      </c>
    </row>
    <row r="351927" spans="3:3" ht="33.75" x14ac:dyDescent="0.2">
      <c r="C351927" s="256" t="s">
        <v>1174</v>
      </c>
    </row>
    <row r="351928" spans="3:3" ht="45" x14ac:dyDescent="0.2">
      <c r="C351928" s="256" t="s">
        <v>1175</v>
      </c>
    </row>
    <row r="351929" spans="3:3" ht="33.75" x14ac:dyDescent="0.2">
      <c r="C351929" s="256" t="s">
        <v>1176</v>
      </c>
    </row>
    <row r="351930" spans="3:3" ht="33.75" x14ac:dyDescent="0.2">
      <c r="C351930" s="256" t="s">
        <v>1177</v>
      </c>
    </row>
    <row r="351931" spans="3:3" ht="33.75" x14ac:dyDescent="0.2">
      <c r="C351931" s="256" t="s">
        <v>1178</v>
      </c>
    </row>
    <row r="351932" spans="3:3" ht="56.25" x14ac:dyDescent="0.2">
      <c r="C351932" s="256" t="s">
        <v>1179</v>
      </c>
    </row>
    <row r="351933" spans="3:3" ht="33.75" x14ac:dyDescent="0.2">
      <c r="C351933" s="256" t="s">
        <v>1180</v>
      </c>
    </row>
    <row r="351934" spans="3:3" ht="45" x14ac:dyDescent="0.2">
      <c r="C351934" s="256" t="s">
        <v>1181</v>
      </c>
    </row>
    <row r="351935" spans="3:3" ht="33.75" x14ac:dyDescent="0.2">
      <c r="C351935" s="256" t="s">
        <v>1182</v>
      </c>
    </row>
    <row r="351936" spans="3:3" ht="33.75" x14ac:dyDescent="0.2">
      <c r="C351936" s="256" t="s">
        <v>1183</v>
      </c>
    </row>
    <row r="351937" spans="3:3" ht="33.75" x14ac:dyDescent="0.2">
      <c r="C351937" s="256" t="s">
        <v>1184</v>
      </c>
    </row>
    <row r="351938" spans="3:3" ht="33.75" x14ac:dyDescent="0.2">
      <c r="C351938" s="256" t="s">
        <v>1185</v>
      </c>
    </row>
    <row r="351939" spans="3:3" ht="45" x14ac:dyDescent="0.2">
      <c r="C351939" s="256" t="s">
        <v>1186</v>
      </c>
    </row>
    <row r="351940" spans="3:3" ht="33.75" x14ac:dyDescent="0.2">
      <c r="C351940" s="256" t="s">
        <v>1187</v>
      </c>
    </row>
    <row r="351941" spans="3:3" ht="33.75" x14ac:dyDescent="0.2">
      <c r="C351941" s="256" t="s">
        <v>1188</v>
      </c>
    </row>
    <row r="351942" spans="3:3" ht="45" x14ac:dyDescent="0.2">
      <c r="C351942" s="256" t="s">
        <v>1189</v>
      </c>
    </row>
    <row r="351943" spans="3:3" ht="45" x14ac:dyDescent="0.2">
      <c r="C351943" s="256" t="s">
        <v>1190</v>
      </c>
    </row>
    <row r="351944" spans="3:3" ht="45" x14ac:dyDescent="0.2">
      <c r="C351944" s="256" t="s">
        <v>1191</v>
      </c>
    </row>
    <row r="351945" spans="3:3" ht="45" x14ac:dyDescent="0.2">
      <c r="C351945" s="256" t="s">
        <v>1192</v>
      </c>
    </row>
    <row r="351946" spans="3:3" ht="33.75" x14ac:dyDescent="0.2">
      <c r="C351946" s="256" t="s">
        <v>1193</v>
      </c>
    </row>
    <row r="351947" spans="3:3" ht="33.75" x14ac:dyDescent="0.2">
      <c r="C351947" s="256" t="s">
        <v>1194</v>
      </c>
    </row>
    <row r="351948" spans="3:3" ht="33.75" x14ac:dyDescent="0.2">
      <c r="C351948" s="256" t="s">
        <v>1195</v>
      </c>
    </row>
    <row r="351949" spans="3:3" ht="45" x14ac:dyDescent="0.2">
      <c r="C351949" s="256" t="s">
        <v>1196</v>
      </c>
    </row>
    <row r="351950" spans="3:3" ht="33.75" x14ac:dyDescent="0.2">
      <c r="C351950" s="256" t="s">
        <v>1197</v>
      </c>
    </row>
    <row r="351951" spans="3:3" ht="56.25" x14ac:dyDescent="0.2">
      <c r="C351951" s="256" t="s">
        <v>1198</v>
      </c>
    </row>
    <row r="351952" spans="3:3" ht="45" x14ac:dyDescent="0.2">
      <c r="C351952" s="256" t="s">
        <v>1199</v>
      </c>
    </row>
    <row r="351953" spans="3:3" ht="33.75" x14ac:dyDescent="0.2">
      <c r="C351953" s="256" t="s">
        <v>1200</v>
      </c>
    </row>
    <row r="351954" spans="3:3" ht="45" x14ac:dyDescent="0.2">
      <c r="C351954" s="256" t="s">
        <v>1201</v>
      </c>
    </row>
    <row r="351955" spans="3:3" ht="33.75" x14ac:dyDescent="0.2">
      <c r="C351955" s="256" t="s">
        <v>1202</v>
      </c>
    </row>
    <row r="351956" spans="3:3" ht="33.75" x14ac:dyDescent="0.2">
      <c r="C351956" s="256" t="s">
        <v>1203</v>
      </c>
    </row>
    <row r="351957" spans="3:3" ht="33.75" x14ac:dyDescent="0.2">
      <c r="C351957" s="256" t="s">
        <v>1204</v>
      </c>
    </row>
    <row r="351958" spans="3:3" ht="33.75" x14ac:dyDescent="0.2">
      <c r="C351958" s="256" t="s">
        <v>1205</v>
      </c>
    </row>
    <row r="351959" spans="3:3" ht="33.75" x14ac:dyDescent="0.2">
      <c r="C351959" s="256" t="s">
        <v>1206</v>
      </c>
    </row>
    <row r="351960" spans="3:3" ht="45" x14ac:dyDescent="0.2">
      <c r="C351960" s="256" t="s">
        <v>1207</v>
      </c>
    </row>
    <row r="351961" spans="3:3" ht="45" x14ac:dyDescent="0.2">
      <c r="C351961" s="256" t="s">
        <v>1208</v>
      </c>
    </row>
    <row r="351962" spans="3:3" ht="33.75" x14ac:dyDescent="0.2">
      <c r="C351962" s="256" t="s">
        <v>1209</v>
      </c>
    </row>
    <row r="351963" spans="3:3" ht="33.75" x14ac:dyDescent="0.2">
      <c r="C351963" s="256" t="s">
        <v>1210</v>
      </c>
    </row>
    <row r="351964" spans="3:3" ht="33.75" x14ac:dyDescent="0.2">
      <c r="C351964" s="256" t="s">
        <v>1211</v>
      </c>
    </row>
    <row r="351965" spans="3:3" ht="45" x14ac:dyDescent="0.2">
      <c r="C351965" s="256" t="s">
        <v>1212</v>
      </c>
    </row>
    <row r="351966" spans="3:3" ht="33.75" x14ac:dyDescent="0.2">
      <c r="C351966" s="256" t="s">
        <v>1213</v>
      </c>
    </row>
    <row r="351967" spans="3:3" ht="33.75" x14ac:dyDescent="0.2">
      <c r="C351967" s="256" t="s">
        <v>1214</v>
      </c>
    </row>
    <row r="351968" spans="3:3" ht="33.75" x14ac:dyDescent="0.2">
      <c r="C351968" s="256" t="s">
        <v>1215</v>
      </c>
    </row>
    <row r="351969" spans="3:3" ht="33.75" x14ac:dyDescent="0.2">
      <c r="C351969" s="256" t="s">
        <v>1216</v>
      </c>
    </row>
    <row r="351970" spans="3:3" ht="33.75" x14ac:dyDescent="0.2">
      <c r="C351970" s="256" t="s">
        <v>1217</v>
      </c>
    </row>
    <row r="351971" spans="3:3" ht="45" x14ac:dyDescent="0.2">
      <c r="C351971" s="256" t="s">
        <v>1218</v>
      </c>
    </row>
    <row r="351972" spans="3:3" ht="22.5" x14ac:dyDescent="0.2">
      <c r="C351972" s="256" t="s">
        <v>1219</v>
      </c>
    </row>
    <row r="351973" spans="3:3" ht="33.75" x14ac:dyDescent="0.2">
      <c r="C351973" s="256" t="s">
        <v>1220</v>
      </c>
    </row>
    <row r="351974" spans="3:3" ht="45" x14ac:dyDescent="0.2">
      <c r="C351974" s="256" t="s">
        <v>1221</v>
      </c>
    </row>
    <row r="351975" spans="3:3" ht="22.5" x14ac:dyDescent="0.2">
      <c r="C351975" s="256" t="s">
        <v>1222</v>
      </c>
    </row>
    <row r="351976" spans="3:3" ht="33.75" x14ac:dyDescent="0.2">
      <c r="C351976" s="256" t="s">
        <v>1223</v>
      </c>
    </row>
    <row r="351977" spans="3:3" ht="22.5" x14ac:dyDescent="0.2">
      <c r="C351977" s="256" t="s">
        <v>1224</v>
      </c>
    </row>
    <row r="351978" spans="3:3" ht="45" x14ac:dyDescent="0.2">
      <c r="C351978" s="256" t="s">
        <v>1225</v>
      </c>
    </row>
    <row r="351979" spans="3:3" ht="45" x14ac:dyDescent="0.2">
      <c r="C351979" s="256" t="s">
        <v>1226</v>
      </c>
    </row>
    <row r="351980" spans="3:3" ht="22.5" x14ac:dyDescent="0.2">
      <c r="C351980" s="256" t="s">
        <v>1227</v>
      </c>
    </row>
    <row r="351981" spans="3:3" ht="22.5" x14ac:dyDescent="0.2">
      <c r="C351981" s="256" t="s">
        <v>1228</v>
      </c>
    </row>
    <row r="351982" spans="3:3" ht="33.75" x14ac:dyDescent="0.2">
      <c r="C351982" s="256" t="s">
        <v>1229</v>
      </c>
    </row>
    <row r="351983" spans="3:3" ht="22.5" x14ac:dyDescent="0.2">
      <c r="C351983" s="256" t="s">
        <v>1230</v>
      </c>
    </row>
    <row r="351984" spans="3:3" ht="33.75" x14ac:dyDescent="0.2">
      <c r="C351984" s="256" t="s">
        <v>1231</v>
      </c>
    </row>
    <row r="351985" spans="3:3" ht="22.5" x14ac:dyDescent="0.2">
      <c r="C351985" s="256" t="s">
        <v>1232</v>
      </c>
    </row>
    <row r="351986" spans="3:3" ht="33.75" x14ac:dyDescent="0.2">
      <c r="C351986" s="256" t="s">
        <v>1233</v>
      </c>
    </row>
    <row r="351987" spans="3:3" ht="22.5" x14ac:dyDescent="0.2">
      <c r="C351987" s="256" t="s">
        <v>1234</v>
      </c>
    </row>
    <row r="351988" spans="3:3" ht="33.75" x14ac:dyDescent="0.2">
      <c r="C351988" s="256" t="s">
        <v>1235</v>
      </c>
    </row>
    <row r="351989" spans="3:3" ht="33.75" x14ac:dyDescent="0.2">
      <c r="C351989" s="256" t="s">
        <v>1236</v>
      </c>
    </row>
    <row r="351990" spans="3:3" ht="33.75" x14ac:dyDescent="0.2">
      <c r="C351990" s="256" t="s">
        <v>1237</v>
      </c>
    </row>
    <row r="351991" spans="3:3" ht="33.75" x14ac:dyDescent="0.2">
      <c r="C351991" s="256" t="s">
        <v>1238</v>
      </c>
    </row>
    <row r="351992" spans="3:3" ht="33.75" x14ac:dyDescent="0.2">
      <c r="C351992" s="256" t="s">
        <v>1239</v>
      </c>
    </row>
    <row r="351993" spans="3:3" ht="22.5" x14ac:dyDescent="0.2">
      <c r="C351993" s="256" t="s">
        <v>1240</v>
      </c>
    </row>
    <row r="351994" spans="3:3" ht="22.5" x14ac:dyDescent="0.2">
      <c r="C351994" s="256" t="s">
        <v>1241</v>
      </c>
    </row>
    <row r="351995" spans="3:3" ht="33.75" x14ac:dyDescent="0.2">
      <c r="C351995" s="256" t="s">
        <v>1242</v>
      </c>
    </row>
    <row r="351996" spans="3:3" ht="22.5" x14ac:dyDescent="0.2">
      <c r="C351996" s="256" t="s">
        <v>1243</v>
      </c>
    </row>
    <row r="351997" spans="3:3" ht="22.5" x14ac:dyDescent="0.2">
      <c r="C351997" s="256" t="s">
        <v>1244</v>
      </c>
    </row>
    <row r="351998" spans="3:3" ht="22.5" x14ac:dyDescent="0.2">
      <c r="C351998" s="256" t="s">
        <v>1245</v>
      </c>
    </row>
    <row r="351999" spans="3:3" ht="22.5" x14ac:dyDescent="0.2">
      <c r="C351999" s="256" t="s">
        <v>1246</v>
      </c>
    </row>
    <row r="352000" spans="3:3" ht="22.5" x14ac:dyDescent="0.2">
      <c r="C352000" s="256" t="s">
        <v>1247</v>
      </c>
    </row>
    <row r="352001" spans="3:3" ht="22.5" x14ac:dyDescent="0.2">
      <c r="C352001" s="256" t="s">
        <v>1248</v>
      </c>
    </row>
    <row r="352002" spans="3:3" ht="56.25" x14ac:dyDescent="0.2">
      <c r="C352002" s="256" t="s">
        <v>1249</v>
      </c>
    </row>
    <row r="352003" spans="3:3" ht="22.5" x14ac:dyDescent="0.2">
      <c r="C352003" s="256" t="s">
        <v>1250</v>
      </c>
    </row>
    <row r="352004" spans="3:3" ht="22.5" x14ac:dyDescent="0.2">
      <c r="C352004" s="256" t="s">
        <v>1251</v>
      </c>
    </row>
    <row r="352005" spans="3:3" ht="22.5" x14ac:dyDescent="0.2">
      <c r="C352005" s="256" t="s">
        <v>1252</v>
      </c>
    </row>
    <row r="352006" spans="3:3" ht="45" x14ac:dyDescent="0.2">
      <c r="C352006" s="256" t="s">
        <v>1253</v>
      </c>
    </row>
    <row r="352007" spans="3:3" ht="45" x14ac:dyDescent="0.2">
      <c r="C352007" s="256" t="s">
        <v>1254</v>
      </c>
    </row>
    <row r="352008" spans="3:3" ht="22.5" x14ac:dyDescent="0.2">
      <c r="C352008" s="256" t="s">
        <v>1255</v>
      </c>
    </row>
    <row r="352009" spans="3:3" ht="33.75" x14ac:dyDescent="0.2">
      <c r="C352009" s="256" t="s">
        <v>1256</v>
      </c>
    </row>
    <row r="352010" spans="3:3" ht="33.75" x14ac:dyDescent="0.2">
      <c r="C352010" s="256" t="s">
        <v>1257</v>
      </c>
    </row>
    <row r="352011" spans="3:3" ht="33.75" x14ac:dyDescent="0.2">
      <c r="C352011" s="256" t="s">
        <v>1258</v>
      </c>
    </row>
    <row r="352012" spans="3:3" ht="33.75" x14ac:dyDescent="0.2">
      <c r="C352012" s="256" t="s">
        <v>1259</v>
      </c>
    </row>
    <row r="352013" spans="3:3" ht="45" x14ac:dyDescent="0.2">
      <c r="C352013" s="256" t="s">
        <v>1260</v>
      </c>
    </row>
    <row r="352014" spans="3:3" ht="33.75" x14ac:dyDescent="0.2">
      <c r="C352014" s="256" t="s">
        <v>1261</v>
      </c>
    </row>
    <row r="352015" spans="3:3" ht="33.75" x14ac:dyDescent="0.2">
      <c r="C352015" s="256" t="s">
        <v>1262</v>
      </c>
    </row>
    <row r="352016" spans="3:3" ht="22.5" x14ac:dyDescent="0.2">
      <c r="C352016" s="256" t="s">
        <v>1263</v>
      </c>
    </row>
    <row r="352017" spans="3:3" ht="45" x14ac:dyDescent="0.2">
      <c r="C352017" s="256" t="s">
        <v>1264</v>
      </c>
    </row>
    <row r="352018" spans="3:3" ht="33.75" x14ac:dyDescent="0.2">
      <c r="C352018" s="256" t="s">
        <v>1265</v>
      </c>
    </row>
    <row r="352019" spans="3:3" ht="33.75" x14ac:dyDescent="0.2">
      <c r="C352019" s="256" t="s">
        <v>1266</v>
      </c>
    </row>
    <row r="352020" spans="3:3" ht="22.5" x14ac:dyDescent="0.2">
      <c r="C352020" s="256" t="s">
        <v>1267</v>
      </c>
    </row>
    <row r="352021" spans="3:3" ht="33.75" x14ac:dyDescent="0.2">
      <c r="C352021" s="256" t="s">
        <v>1268</v>
      </c>
    </row>
    <row r="352022" spans="3:3" ht="33.75" x14ac:dyDescent="0.2">
      <c r="C352022" s="256" t="s">
        <v>1269</v>
      </c>
    </row>
    <row r="352023" spans="3:3" ht="33.75" x14ac:dyDescent="0.2">
      <c r="C352023" s="256" t="s">
        <v>1270</v>
      </c>
    </row>
    <row r="352024" spans="3:3" ht="33.75" x14ac:dyDescent="0.2">
      <c r="C352024" s="256" t="s">
        <v>1271</v>
      </c>
    </row>
    <row r="352025" spans="3:3" ht="33.75" x14ac:dyDescent="0.2">
      <c r="C352025" s="256" t="s">
        <v>1272</v>
      </c>
    </row>
    <row r="352026" spans="3:3" ht="33.75" x14ac:dyDescent="0.2">
      <c r="C352026" s="256" t="s">
        <v>1273</v>
      </c>
    </row>
    <row r="352027" spans="3:3" ht="33.75" x14ac:dyDescent="0.2">
      <c r="C352027" s="256" t="s">
        <v>1274</v>
      </c>
    </row>
    <row r="352028" spans="3:3" ht="22.5" x14ac:dyDescent="0.2">
      <c r="C352028" s="256" t="s">
        <v>1275</v>
      </c>
    </row>
    <row r="352029" spans="3:3" ht="22.5" x14ac:dyDescent="0.2">
      <c r="C352029" s="256" t="s">
        <v>1276</v>
      </c>
    </row>
    <row r="352030" spans="3:3" ht="33.75" x14ac:dyDescent="0.2">
      <c r="C352030" s="256" t="s">
        <v>1277</v>
      </c>
    </row>
    <row r="352031" spans="3:3" ht="33.75" x14ac:dyDescent="0.2">
      <c r="C352031" s="256" t="s">
        <v>1278</v>
      </c>
    </row>
    <row r="352032" spans="3:3" ht="22.5" x14ac:dyDescent="0.2">
      <c r="C352032" s="256" t="s">
        <v>1279</v>
      </c>
    </row>
    <row r="352033" spans="3:3" ht="33.75" x14ac:dyDescent="0.2">
      <c r="C352033" s="256" t="s">
        <v>1280</v>
      </c>
    </row>
    <row r="352034" spans="3:3" ht="45" x14ac:dyDescent="0.2">
      <c r="C352034" s="256" t="s">
        <v>1281</v>
      </c>
    </row>
    <row r="352035" spans="3:3" ht="33.75" x14ac:dyDescent="0.2">
      <c r="C352035" s="256" t="s">
        <v>1282</v>
      </c>
    </row>
    <row r="352036" spans="3:3" ht="22.5" x14ac:dyDescent="0.2">
      <c r="C352036" s="256" t="s">
        <v>1283</v>
      </c>
    </row>
    <row r="352037" spans="3:3" ht="45" x14ac:dyDescent="0.2">
      <c r="C352037" s="256" t="s">
        <v>1284</v>
      </c>
    </row>
    <row r="352038" spans="3:3" ht="33.75" x14ac:dyDescent="0.2">
      <c r="C352038" s="256" t="s">
        <v>1285</v>
      </c>
    </row>
    <row r="352039" spans="3:3" ht="33.75" x14ac:dyDescent="0.2">
      <c r="C352039" s="256" t="s">
        <v>1286</v>
      </c>
    </row>
    <row r="352040" spans="3:3" ht="45" x14ac:dyDescent="0.2">
      <c r="C352040" s="256" t="s">
        <v>1287</v>
      </c>
    </row>
    <row r="352041" spans="3:3" ht="33.75" x14ac:dyDescent="0.2">
      <c r="C352041" s="256" t="s">
        <v>1288</v>
      </c>
    </row>
    <row r="352042" spans="3:3" ht="33.75" x14ac:dyDescent="0.2">
      <c r="C352042" s="256" t="s">
        <v>1289</v>
      </c>
    </row>
    <row r="352043" spans="3:3" ht="45" x14ac:dyDescent="0.2">
      <c r="C352043" s="256" t="s">
        <v>1290</v>
      </c>
    </row>
    <row r="352044" spans="3:3" ht="33.75" x14ac:dyDescent="0.2">
      <c r="C352044" s="256" t="s">
        <v>1291</v>
      </c>
    </row>
    <row r="352045" spans="3:3" ht="33.75" x14ac:dyDescent="0.2">
      <c r="C352045" s="256" t="s">
        <v>1292</v>
      </c>
    </row>
    <row r="352046" spans="3:3" ht="33.75" x14ac:dyDescent="0.2">
      <c r="C352046" s="256" t="s">
        <v>1293</v>
      </c>
    </row>
    <row r="352047" spans="3:3" ht="33.75" x14ac:dyDescent="0.2">
      <c r="C352047" s="256" t="s">
        <v>1294</v>
      </c>
    </row>
    <row r="352048" spans="3:3" ht="33.75" x14ac:dyDescent="0.2">
      <c r="C352048" s="256" t="s">
        <v>1295</v>
      </c>
    </row>
    <row r="352049" spans="3:3" ht="33.75" x14ac:dyDescent="0.2">
      <c r="C352049" s="256" t="s">
        <v>1296</v>
      </c>
    </row>
    <row r="352050" spans="3:3" ht="33.75" x14ac:dyDescent="0.2">
      <c r="C352050" s="256" t="s">
        <v>1297</v>
      </c>
    </row>
    <row r="352051" spans="3:3" ht="33.75" x14ac:dyDescent="0.2">
      <c r="C352051" s="256" t="s">
        <v>1298</v>
      </c>
    </row>
    <row r="352052" spans="3:3" ht="33.75" x14ac:dyDescent="0.2">
      <c r="C352052" s="256" t="s">
        <v>1299</v>
      </c>
    </row>
    <row r="352053" spans="3:3" ht="22.5" x14ac:dyDescent="0.2">
      <c r="C352053" s="256" t="s">
        <v>1300</v>
      </c>
    </row>
    <row r="352054" spans="3:3" ht="45" x14ac:dyDescent="0.2">
      <c r="C352054" s="256" t="s">
        <v>1301</v>
      </c>
    </row>
    <row r="352055" spans="3:3" ht="45" x14ac:dyDescent="0.2">
      <c r="C352055" s="256" t="s">
        <v>1302</v>
      </c>
    </row>
    <row r="352056" spans="3:3" ht="22.5" x14ac:dyDescent="0.2">
      <c r="C352056" s="256" t="s">
        <v>1303</v>
      </c>
    </row>
    <row r="352057" spans="3:3" ht="33.75" x14ac:dyDescent="0.2">
      <c r="C352057" s="256" t="s">
        <v>1304</v>
      </c>
    </row>
    <row r="352058" spans="3:3" ht="45" x14ac:dyDescent="0.2">
      <c r="C352058" s="256" t="s">
        <v>1305</v>
      </c>
    </row>
    <row r="352059" spans="3:3" ht="33.75" x14ac:dyDescent="0.2">
      <c r="C352059" s="256" t="s">
        <v>1306</v>
      </c>
    </row>
    <row r="352060" spans="3:3" ht="22.5" x14ac:dyDescent="0.2">
      <c r="C352060" s="256" t="s">
        <v>1307</v>
      </c>
    </row>
    <row r="352061" spans="3:3" ht="33.75" x14ac:dyDescent="0.2">
      <c r="C352061" s="256" t="s">
        <v>1308</v>
      </c>
    </row>
    <row r="352062" spans="3:3" ht="45" x14ac:dyDescent="0.2">
      <c r="C352062" s="256" t="s">
        <v>1309</v>
      </c>
    </row>
    <row r="352063" spans="3:3" ht="33.75" x14ac:dyDescent="0.2">
      <c r="C352063" s="256" t="s">
        <v>1310</v>
      </c>
    </row>
    <row r="352064" spans="3:3" ht="33.75" x14ac:dyDescent="0.2">
      <c r="C352064" s="256" t="s">
        <v>1311</v>
      </c>
    </row>
    <row r="352065" spans="3:3" ht="22.5" x14ac:dyDescent="0.2">
      <c r="C352065" s="256" t="s">
        <v>1312</v>
      </c>
    </row>
    <row r="352066" spans="3:3" ht="33.75" x14ac:dyDescent="0.2">
      <c r="C352066" s="256" t="s">
        <v>1313</v>
      </c>
    </row>
    <row r="352067" spans="3:3" ht="33.75" x14ac:dyDescent="0.2">
      <c r="C352067" s="256" t="s">
        <v>1314</v>
      </c>
    </row>
    <row r="352068" spans="3:3" ht="45" x14ac:dyDescent="0.2">
      <c r="C352068" s="256" t="s">
        <v>1315</v>
      </c>
    </row>
    <row r="352069" spans="3:3" ht="33.75" x14ac:dyDescent="0.2">
      <c r="C352069" s="256" t="s">
        <v>1316</v>
      </c>
    </row>
    <row r="352070" spans="3:3" ht="33.75" x14ac:dyDescent="0.2">
      <c r="C352070" s="256" t="s">
        <v>1317</v>
      </c>
    </row>
    <row r="352071" spans="3:3" ht="33.75" x14ac:dyDescent="0.2">
      <c r="C352071" s="256" t="s">
        <v>1318</v>
      </c>
    </row>
    <row r="352072" spans="3:3" ht="22.5" x14ac:dyDescent="0.2">
      <c r="C352072" s="256" t="s">
        <v>1319</v>
      </c>
    </row>
    <row r="352073" spans="3:3" ht="33.75" x14ac:dyDescent="0.2">
      <c r="C352073" s="256" t="s">
        <v>1320</v>
      </c>
    </row>
    <row r="352074" spans="3:3" ht="33.75" x14ac:dyDescent="0.2">
      <c r="C352074" s="256" t="s">
        <v>1321</v>
      </c>
    </row>
    <row r="352075" spans="3:3" ht="33.75" x14ac:dyDescent="0.2">
      <c r="C352075" s="256" t="s">
        <v>1322</v>
      </c>
    </row>
    <row r="352076" spans="3:3" ht="33.75" x14ac:dyDescent="0.2">
      <c r="C352076" s="256" t="s">
        <v>1323</v>
      </c>
    </row>
    <row r="352077" spans="3:3" ht="22.5" x14ac:dyDescent="0.2">
      <c r="C352077" s="256" t="s">
        <v>1324</v>
      </c>
    </row>
    <row r="352078" spans="3:3" ht="33.75" x14ac:dyDescent="0.2">
      <c r="C352078" s="256" t="s">
        <v>1325</v>
      </c>
    </row>
    <row r="352079" spans="3:3" ht="22.5" x14ac:dyDescent="0.2">
      <c r="C352079" s="256" t="s">
        <v>1326</v>
      </c>
    </row>
    <row r="352080" spans="3:3" ht="33.75" x14ac:dyDescent="0.2">
      <c r="C352080" s="256" t="s">
        <v>1327</v>
      </c>
    </row>
    <row r="352081" spans="3:3" ht="45" x14ac:dyDescent="0.2">
      <c r="C352081" s="256" t="s">
        <v>1328</v>
      </c>
    </row>
    <row r="352082" spans="3:3" ht="45" x14ac:dyDescent="0.2">
      <c r="C352082" s="256" t="s">
        <v>1329</v>
      </c>
    </row>
    <row r="352083" spans="3:3" ht="33.75" x14ac:dyDescent="0.2">
      <c r="C352083" s="256" t="s">
        <v>1330</v>
      </c>
    </row>
    <row r="352084" spans="3:3" ht="33.75" x14ac:dyDescent="0.2">
      <c r="C352084" s="256" t="s">
        <v>1331</v>
      </c>
    </row>
    <row r="352085" spans="3:3" ht="33.75" x14ac:dyDescent="0.2">
      <c r="C352085" s="256" t="s">
        <v>1332</v>
      </c>
    </row>
    <row r="352086" spans="3:3" ht="33.75" x14ac:dyDescent="0.2">
      <c r="C352086" s="256" t="s">
        <v>1333</v>
      </c>
    </row>
    <row r="352087" spans="3:3" ht="45" x14ac:dyDescent="0.2">
      <c r="C352087" s="256" t="s">
        <v>1334</v>
      </c>
    </row>
    <row r="352088" spans="3:3" ht="33.75" x14ac:dyDescent="0.2">
      <c r="C352088" s="256" t="s">
        <v>1335</v>
      </c>
    </row>
    <row r="352089" spans="3:3" ht="22.5" x14ac:dyDescent="0.2">
      <c r="C352089" s="256" t="s">
        <v>1336</v>
      </c>
    </row>
    <row r="352090" spans="3:3" ht="22.5" x14ac:dyDescent="0.2">
      <c r="C352090" s="256" t="s">
        <v>1337</v>
      </c>
    </row>
    <row r="352091" spans="3:3" ht="33.75" x14ac:dyDescent="0.2">
      <c r="C352091" s="256" t="s">
        <v>1338</v>
      </c>
    </row>
    <row r="352092" spans="3:3" ht="33.75" x14ac:dyDescent="0.2">
      <c r="C352092" s="256" t="s">
        <v>1339</v>
      </c>
    </row>
    <row r="352093" spans="3:3" ht="33.75" x14ac:dyDescent="0.2">
      <c r="C352093" s="256" t="s">
        <v>1340</v>
      </c>
    </row>
    <row r="352094" spans="3:3" ht="33.75" x14ac:dyDescent="0.2">
      <c r="C352094" s="256" t="s">
        <v>1341</v>
      </c>
    </row>
    <row r="352095" spans="3:3" ht="33.75" x14ac:dyDescent="0.2">
      <c r="C352095" s="256" t="s">
        <v>1342</v>
      </c>
    </row>
    <row r="352096" spans="3:3" ht="33.75" x14ac:dyDescent="0.2">
      <c r="C352096" s="256" t="s">
        <v>1343</v>
      </c>
    </row>
    <row r="352097" spans="3:3" ht="33.75" x14ac:dyDescent="0.2">
      <c r="C352097" s="256" t="s">
        <v>1344</v>
      </c>
    </row>
    <row r="352098" spans="3:3" ht="45" x14ac:dyDescent="0.2">
      <c r="C352098" s="256" t="s">
        <v>1345</v>
      </c>
    </row>
    <row r="352099" spans="3:3" ht="45" x14ac:dyDescent="0.2">
      <c r="C352099" s="256" t="s">
        <v>1346</v>
      </c>
    </row>
    <row r="352100" spans="3:3" ht="33.75" x14ac:dyDescent="0.2">
      <c r="C352100" s="256" t="s">
        <v>1347</v>
      </c>
    </row>
    <row r="352101" spans="3:3" ht="33.75" x14ac:dyDescent="0.2">
      <c r="C352101" s="256" t="s">
        <v>1348</v>
      </c>
    </row>
    <row r="352102" spans="3:3" ht="33.75" x14ac:dyDescent="0.2">
      <c r="C352102" s="256" t="s">
        <v>1349</v>
      </c>
    </row>
    <row r="352103" spans="3:3" ht="33.75" x14ac:dyDescent="0.2">
      <c r="C352103" s="256" t="s">
        <v>1350</v>
      </c>
    </row>
    <row r="352104" spans="3:3" ht="22.5" x14ac:dyDescent="0.2">
      <c r="C352104" s="256" t="s">
        <v>1351</v>
      </c>
    </row>
    <row r="352105" spans="3:3" ht="33.75" x14ac:dyDescent="0.2">
      <c r="C352105" s="256" t="s">
        <v>1352</v>
      </c>
    </row>
    <row r="352106" spans="3:3" ht="33.75" x14ac:dyDescent="0.2">
      <c r="C352106" s="256" t="s">
        <v>1353</v>
      </c>
    </row>
    <row r="352107" spans="3:3" ht="45" x14ac:dyDescent="0.2">
      <c r="C352107" s="256" t="s">
        <v>1354</v>
      </c>
    </row>
    <row r="352108" spans="3:3" ht="45" x14ac:dyDescent="0.2">
      <c r="C352108" s="256" t="s">
        <v>1355</v>
      </c>
    </row>
    <row r="352109" spans="3:3" ht="45" x14ac:dyDescent="0.2">
      <c r="C352109" s="256" t="s">
        <v>1356</v>
      </c>
    </row>
    <row r="352110" spans="3:3" ht="45" x14ac:dyDescent="0.2">
      <c r="C352110" s="256" t="s">
        <v>1357</v>
      </c>
    </row>
    <row r="352111" spans="3:3" ht="22.5" x14ac:dyDescent="0.2">
      <c r="C352111" s="256" t="s">
        <v>1358</v>
      </c>
    </row>
    <row r="352112" spans="3:3" ht="33.75" x14ac:dyDescent="0.2">
      <c r="C352112" s="256" t="s">
        <v>1359</v>
      </c>
    </row>
    <row r="352113" spans="3:3" ht="33.75" x14ac:dyDescent="0.2">
      <c r="C352113" s="256" t="s">
        <v>1360</v>
      </c>
    </row>
    <row r="352114" spans="3:3" ht="33.75" x14ac:dyDescent="0.2">
      <c r="C352114" s="256" t="s">
        <v>1361</v>
      </c>
    </row>
    <row r="352115" spans="3:3" ht="33.75" x14ac:dyDescent="0.2">
      <c r="C352115" s="256" t="s">
        <v>1362</v>
      </c>
    </row>
    <row r="352116" spans="3:3" ht="45" x14ac:dyDescent="0.2">
      <c r="C352116" s="256" t="s">
        <v>1363</v>
      </c>
    </row>
    <row r="352117" spans="3:3" ht="33.75" x14ac:dyDescent="0.2">
      <c r="C352117" s="256" t="s">
        <v>1364</v>
      </c>
    </row>
    <row r="352118" spans="3:3" ht="67.5" x14ac:dyDescent="0.2">
      <c r="C352118" s="256" t="s">
        <v>1365</v>
      </c>
    </row>
    <row r="352119" spans="3:3" ht="56.25" x14ac:dyDescent="0.2">
      <c r="C352119" s="256" t="s">
        <v>1366</v>
      </c>
    </row>
    <row r="352120" spans="3:3" ht="33.75" x14ac:dyDescent="0.2">
      <c r="C352120" s="256" t="s">
        <v>1367</v>
      </c>
    </row>
    <row r="352121" spans="3:3" ht="45" x14ac:dyDescent="0.2">
      <c r="C352121" s="256" t="s">
        <v>1368</v>
      </c>
    </row>
    <row r="352122" spans="3:3" ht="56.25" x14ac:dyDescent="0.2">
      <c r="C352122" s="256" t="s">
        <v>1369</v>
      </c>
    </row>
    <row r="352123" spans="3:3" ht="45" x14ac:dyDescent="0.2">
      <c r="C352123" s="256" t="s">
        <v>1370</v>
      </c>
    </row>
    <row r="352124" spans="3:3" ht="33.75" x14ac:dyDescent="0.2">
      <c r="C352124" s="256" t="s">
        <v>1371</v>
      </c>
    </row>
    <row r="352125" spans="3:3" ht="33.75" x14ac:dyDescent="0.2">
      <c r="C352125" s="256" t="s">
        <v>1372</v>
      </c>
    </row>
    <row r="352126" spans="3:3" ht="33.75" x14ac:dyDescent="0.2">
      <c r="C352126" s="256" t="s">
        <v>1373</v>
      </c>
    </row>
    <row r="352127" spans="3:3" ht="33.75" x14ac:dyDescent="0.2">
      <c r="C352127" s="256" t="s">
        <v>1374</v>
      </c>
    </row>
    <row r="352128" spans="3:3" ht="45" x14ac:dyDescent="0.2">
      <c r="C352128" s="256" t="s">
        <v>1375</v>
      </c>
    </row>
    <row r="352129" spans="3:3" ht="56.25" x14ac:dyDescent="0.2">
      <c r="C352129" s="256" t="s">
        <v>1376</v>
      </c>
    </row>
    <row r="352130" spans="3:3" ht="33.75" x14ac:dyDescent="0.2">
      <c r="C352130" s="256" t="s">
        <v>1377</v>
      </c>
    </row>
    <row r="352131" spans="3:3" ht="33.75" x14ac:dyDescent="0.2">
      <c r="C352131" s="256" t="s">
        <v>1378</v>
      </c>
    </row>
    <row r="352132" spans="3:3" ht="33.75" x14ac:dyDescent="0.2">
      <c r="C352132" s="256" t="s">
        <v>1379</v>
      </c>
    </row>
    <row r="352133" spans="3:3" ht="45" x14ac:dyDescent="0.2">
      <c r="C352133" s="256" t="s">
        <v>1380</v>
      </c>
    </row>
    <row r="352134" spans="3:3" ht="33.75" x14ac:dyDescent="0.2">
      <c r="C352134" s="256" t="s">
        <v>1381</v>
      </c>
    </row>
    <row r="352135" spans="3:3" ht="33.75" x14ac:dyDescent="0.2">
      <c r="C352135" s="256" t="s">
        <v>1382</v>
      </c>
    </row>
    <row r="352136" spans="3:3" ht="33.75" x14ac:dyDescent="0.2">
      <c r="C352136" s="256" t="s">
        <v>1383</v>
      </c>
    </row>
    <row r="352137" spans="3:3" ht="33.75" x14ac:dyDescent="0.2">
      <c r="C352137" s="256" t="s">
        <v>1384</v>
      </c>
    </row>
    <row r="352138" spans="3:3" ht="45" x14ac:dyDescent="0.2">
      <c r="C352138" s="256" t="s">
        <v>1385</v>
      </c>
    </row>
    <row r="352139" spans="3:3" ht="33.75" x14ac:dyDescent="0.2">
      <c r="C352139" s="256" t="s">
        <v>1386</v>
      </c>
    </row>
    <row r="352140" spans="3:3" ht="33.75" x14ac:dyDescent="0.2">
      <c r="C352140" s="256" t="s">
        <v>1387</v>
      </c>
    </row>
    <row r="352141" spans="3:3" ht="22.5" x14ac:dyDescent="0.2">
      <c r="C352141" s="256" t="s">
        <v>1388</v>
      </c>
    </row>
    <row r="352142" spans="3:3" ht="33.75" x14ac:dyDescent="0.2">
      <c r="C352142" s="256" t="s">
        <v>1389</v>
      </c>
    </row>
    <row r="352143" spans="3:3" ht="33.75" x14ac:dyDescent="0.2">
      <c r="C352143" s="256" t="s">
        <v>1390</v>
      </c>
    </row>
    <row r="352144" spans="3:3" ht="33.75" x14ac:dyDescent="0.2">
      <c r="C352144" s="256" t="s">
        <v>1391</v>
      </c>
    </row>
    <row r="352145" spans="3:3" ht="33.75" x14ac:dyDescent="0.2">
      <c r="C352145" s="256" t="s">
        <v>1392</v>
      </c>
    </row>
    <row r="352146" spans="3:3" ht="22.5" x14ac:dyDescent="0.2">
      <c r="C352146" s="256" t="s">
        <v>1393</v>
      </c>
    </row>
    <row r="352147" spans="3:3" ht="45" x14ac:dyDescent="0.2">
      <c r="C352147" s="256" t="s">
        <v>1394</v>
      </c>
    </row>
    <row r="352148" spans="3:3" ht="45" x14ac:dyDescent="0.2">
      <c r="C352148" s="256" t="s">
        <v>1395</v>
      </c>
    </row>
    <row r="352149" spans="3:3" ht="33.75" x14ac:dyDescent="0.2">
      <c r="C352149" s="256" t="s">
        <v>1396</v>
      </c>
    </row>
    <row r="352150" spans="3:3" ht="33.75" x14ac:dyDescent="0.2">
      <c r="C352150" s="256" t="s">
        <v>1397</v>
      </c>
    </row>
    <row r="352151" spans="3:3" ht="45" x14ac:dyDescent="0.2">
      <c r="C352151" s="256" t="s">
        <v>1398</v>
      </c>
    </row>
    <row r="352152" spans="3:3" ht="33.75" x14ac:dyDescent="0.2">
      <c r="C352152" s="256" t="s">
        <v>1399</v>
      </c>
    </row>
    <row r="352153" spans="3:3" ht="45" x14ac:dyDescent="0.2">
      <c r="C352153" s="256" t="s">
        <v>1400</v>
      </c>
    </row>
    <row r="352154" spans="3:3" ht="33.75" x14ac:dyDescent="0.2">
      <c r="C352154" s="256" t="s">
        <v>1401</v>
      </c>
    </row>
    <row r="352155" spans="3:3" ht="45" x14ac:dyDescent="0.2">
      <c r="C352155" s="256" t="s">
        <v>1402</v>
      </c>
    </row>
    <row r="352156" spans="3:3" ht="45" x14ac:dyDescent="0.2">
      <c r="C352156" s="256" t="s">
        <v>1403</v>
      </c>
    </row>
    <row r="352157" spans="3:3" ht="45" x14ac:dyDescent="0.2">
      <c r="C352157" s="256" t="s">
        <v>1404</v>
      </c>
    </row>
    <row r="352158" spans="3:3" x14ac:dyDescent="0.2">
      <c r="C352158" s="256" t="s">
        <v>1405</v>
      </c>
    </row>
    <row r="352159" spans="3:3" ht="56.25" x14ac:dyDescent="0.2">
      <c r="C352159" s="256" t="s">
        <v>1406</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110">
      <formula1>$B$351002:$B$351005</formula1>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110">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110">
      <formula1>1900/1/1</formula1>
      <formula2>3000/1/1</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110">
      <formula1>0</formula1>
      <formula2>390</formula2>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29 T31:T11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110">
      <formula1>$G$351002:$G$351006</formula1>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T30 R11:R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11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110">
      <formula1>$F$351002:$F$351013</formula1>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110">
      <formula1>-9223372036854770000</formula1>
      <formula2>9223372036854770000</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110">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110">
      <formula1>-9223372036854770000</formula1>
      <formula2>9223372036854770000</formula2>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1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110">
      <formula1>$E$351002:$E$351005</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1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PROCESO." sqref="I11:I110">
      <formula1>$D$351002:$D$351010</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110">
      <formula1>$C$351002:$C$352159</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49 F62 F94 F76:F85 F96 F103:F110">
      <formula1>1900/1/1</formula1>
      <formula2>3000/1/1</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12 E34:E38 E48 E76:E78 E80:E110">
      <formula1>0</formula1>
      <formula2>24</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05:D11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05:C110 C11:C102">
      <formula1>$A$351002:$A$351004</formula1>
    </dataValidation>
  </dataValidations>
  <pageMargins left="0" right="0" top="0.78740157480314965" bottom="0.19685039370078741" header="0.31496062992125984" footer="0.11811023622047245"/>
  <pageSetup paperSize="41" scale="75" orientation="landscape" r:id="rId1"/>
  <headerFooter>
    <oddFooter>Página &amp;P de &amp;F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V352162"/>
  <sheetViews>
    <sheetView zoomScale="85" zoomScaleNormal="85" workbookViewId="0">
      <selection activeCell="B8" sqref="B8:S10"/>
    </sheetView>
  </sheetViews>
  <sheetFormatPr baseColWidth="10" defaultColWidth="9.140625" defaultRowHeight="11.25" x14ac:dyDescent="0.2"/>
  <cols>
    <col min="1" max="1" width="3" style="23" customWidth="1"/>
    <col min="2" max="2" width="6.7109375" style="12" customWidth="1"/>
    <col min="3" max="3" width="10" style="23" customWidth="1"/>
    <col min="4" max="4" width="6.85546875" style="23" customWidth="1"/>
    <col min="5" max="5" width="13.140625" style="23" customWidth="1"/>
    <col min="6" max="6" width="7.7109375" style="23" customWidth="1"/>
    <col min="7" max="7" width="8.7109375" style="23" customWidth="1"/>
    <col min="8" max="8" width="10.28515625" style="23" customWidth="1"/>
    <col min="9" max="9" width="7.140625" style="23" customWidth="1"/>
    <col min="10" max="10" width="11.85546875" style="23" customWidth="1"/>
    <col min="11" max="11" width="9.28515625" style="27" customWidth="1"/>
    <col min="12" max="13" width="9" style="26" customWidth="1"/>
    <col min="14" max="14" width="8.42578125" style="23" customWidth="1"/>
    <col min="15" max="15" width="11.7109375" style="23" customWidth="1"/>
    <col min="16" max="18" width="9.28515625" style="26" customWidth="1"/>
    <col min="19" max="19" width="28.5703125" style="23" customWidth="1"/>
    <col min="20" max="20" width="9.140625" style="23"/>
    <col min="21" max="256" width="8" style="23" hidden="1"/>
    <col min="257" max="257" width="11.140625" style="23" customWidth="1"/>
    <col min="258" max="16384" width="9.140625" style="23"/>
  </cols>
  <sheetData>
    <row r="1" spans="1:19" ht="33.75" x14ac:dyDescent="0.2">
      <c r="B1" s="22" t="s">
        <v>0</v>
      </c>
      <c r="C1" s="22">
        <v>51</v>
      </c>
      <c r="D1" s="307" t="s">
        <v>1</v>
      </c>
      <c r="E1" s="308"/>
      <c r="F1" s="308"/>
      <c r="G1" s="308"/>
    </row>
    <row r="2" spans="1:19" ht="30.75" customHeight="1" x14ac:dyDescent="0.2">
      <c r="B2" s="22" t="s">
        <v>2</v>
      </c>
      <c r="C2" s="22">
        <v>131</v>
      </c>
      <c r="D2" s="307" t="s">
        <v>1495</v>
      </c>
      <c r="E2" s="308"/>
      <c r="F2" s="308"/>
      <c r="G2" s="308"/>
    </row>
    <row r="3" spans="1:19" ht="22.5" x14ac:dyDescent="0.2">
      <c r="B3" s="22" t="s">
        <v>4</v>
      </c>
      <c r="C3" s="22">
        <v>1</v>
      </c>
    </row>
    <row r="4" spans="1:19" x14ac:dyDescent="0.2">
      <c r="B4" s="22" t="s">
        <v>5</v>
      </c>
      <c r="C4" s="22">
        <v>231</v>
      </c>
    </row>
    <row r="5" spans="1:19" x14ac:dyDescent="0.2">
      <c r="B5" s="22" t="s">
        <v>6</v>
      </c>
      <c r="C5" s="2">
        <v>42369</v>
      </c>
    </row>
    <row r="6" spans="1:19" ht="22.5" x14ac:dyDescent="0.2">
      <c r="B6" s="22" t="s">
        <v>7</v>
      </c>
      <c r="C6" s="22">
        <v>12</v>
      </c>
      <c r="D6" s="22" t="s">
        <v>8</v>
      </c>
    </row>
    <row r="7" spans="1:19" ht="12" thickBot="1" x14ac:dyDescent="0.25"/>
    <row r="8" spans="1:19" x14ac:dyDescent="0.2">
      <c r="A8" s="48" t="s">
        <v>9</v>
      </c>
      <c r="B8" s="325" t="s">
        <v>1496</v>
      </c>
      <c r="C8" s="326"/>
      <c r="D8" s="326"/>
      <c r="E8" s="326"/>
      <c r="F8" s="326"/>
      <c r="G8" s="326"/>
      <c r="H8" s="326"/>
      <c r="I8" s="326"/>
      <c r="J8" s="326"/>
      <c r="K8" s="326"/>
      <c r="L8" s="326"/>
      <c r="M8" s="326"/>
      <c r="N8" s="326"/>
      <c r="O8" s="326"/>
      <c r="P8" s="326"/>
      <c r="Q8" s="326"/>
      <c r="R8" s="326"/>
      <c r="S8" s="327"/>
    </row>
    <row r="9" spans="1:19" x14ac:dyDescent="0.2">
      <c r="A9" s="28"/>
      <c r="B9" s="58"/>
      <c r="C9" s="59">
        <v>2</v>
      </c>
      <c r="D9" s="59">
        <v>3</v>
      </c>
      <c r="E9" s="59">
        <v>4</v>
      </c>
      <c r="F9" s="59">
        <v>7</v>
      </c>
      <c r="G9" s="59">
        <v>8</v>
      </c>
      <c r="H9" s="59">
        <v>12</v>
      </c>
      <c r="I9" s="59">
        <v>16</v>
      </c>
      <c r="J9" s="59">
        <v>20</v>
      </c>
      <c r="K9" s="59">
        <v>24</v>
      </c>
      <c r="L9" s="59">
        <v>28</v>
      </c>
      <c r="M9" s="59">
        <v>32</v>
      </c>
      <c r="N9" s="59">
        <v>36</v>
      </c>
      <c r="O9" s="59">
        <v>48</v>
      </c>
      <c r="P9" s="59">
        <v>52</v>
      </c>
      <c r="Q9" s="59">
        <v>56</v>
      </c>
      <c r="R9" s="59">
        <v>60</v>
      </c>
      <c r="S9" s="60">
        <v>68</v>
      </c>
    </row>
    <row r="10" spans="1:19" ht="45.75" thickBot="1" x14ac:dyDescent="0.25">
      <c r="A10" s="28"/>
      <c r="B10" s="61"/>
      <c r="C10" s="62" t="s">
        <v>12</v>
      </c>
      <c r="D10" s="62" t="s">
        <v>13</v>
      </c>
      <c r="E10" s="62" t="s">
        <v>166</v>
      </c>
      <c r="F10" s="62" t="s">
        <v>1497</v>
      </c>
      <c r="G10" s="62" t="s">
        <v>1498</v>
      </c>
      <c r="H10" s="62" t="s">
        <v>1499</v>
      </c>
      <c r="I10" s="62" t="s">
        <v>1500</v>
      </c>
      <c r="J10" s="62" t="s">
        <v>1501</v>
      </c>
      <c r="K10" s="62" t="s">
        <v>99</v>
      </c>
      <c r="L10" s="62" t="s">
        <v>1502</v>
      </c>
      <c r="M10" s="62" t="s">
        <v>1503</v>
      </c>
      <c r="N10" s="62" t="s">
        <v>1504</v>
      </c>
      <c r="O10" s="62" t="s">
        <v>1505</v>
      </c>
      <c r="P10" s="62" t="s">
        <v>1506</v>
      </c>
      <c r="Q10" s="62" t="s">
        <v>1507</v>
      </c>
      <c r="R10" s="62" t="s">
        <v>1508</v>
      </c>
      <c r="S10" s="63" t="s">
        <v>23</v>
      </c>
    </row>
    <row r="11" spans="1:19" ht="90" customHeight="1" x14ac:dyDescent="0.2">
      <c r="A11" s="29">
        <v>1</v>
      </c>
      <c r="B11" s="49" t="s">
        <v>76</v>
      </c>
      <c r="C11" s="50" t="s">
        <v>54</v>
      </c>
      <c r="D11" s="50" t="s">
        <v>24</v>
      </c>
      <c r="E11" s="51" t="s">
        <v>3401</v>
      </c>
      <c r="F11" s="51" t="s">
        <v>1521</v>
      </c>
      <c r="G11" s="51" t="s">
        <v>3406</v>
      </c>
      <c r="H11" s="51" t="s">
        <v>3409</v>
      </c>
      <c r="I11" s="51" t="s">
        <v>124</v>
      </c>
      <c r="J11" s="52">
        <f>12000000000+6050000000+9500000000+4000000000</f>
        <v>31550000000</v>
      </c>
      <c r="K11" s="53">
        <f>+K18</f>
        <v>0</v>
      </c>
      <c r="L11" s="54" t="s">
        <v>3410</v>
      </c>
      <c r="M11" s="54">
        <v>43465</v>
      </c>
      <c r="N11" s="51" t="s">
        <v>214</v>
      </c>
      <c r="O11" s="52">
        <v>12461087619</v>
      </c>
      <c r="P11" s="55">
        <v>56</v>
      </c>
      <c r="Q11" s="56">
        <f>+(O11/J11)*100</f>
        <v>39.496315749603802</v>
      </c>
      <c r="R11" s="55">
        <v>47.65</v>
      </c>
      <c r="S11" s="57" t="s">
        <v>3419</v>
      </c>
    </row>
    <row r="12" spans="1:19" ht="111.75" customHeight="1" x14ac:dyDescent="0.2">
      <c r="A12" s="29">
        <v>2</v>
      </c>
      <c r="B12" s="13" t="s">
        <v>3404</v>
      </c>
      <c r="C12" s="14"/>
      <c r="D12" s="14"/>
      <c r="E12" s="30" t="s">
        <v>3402</v>
      </c>
      <c r="F12" s="30" t="s">
        <v>1521</v>
      </c>
      <c r="G12" s="30" t="s">
        <v>3406</v>
      </c>
      <c r="H12" s="30" t="s">
        <v>3409</v>
      </c>
      <c r="I12" s="30" t="s">
        <v>124</v>
      </c>
      <c r="J12" s="31">
        <f>20000000000+3500000000+11000000000+12545500000+19700000000+28572000000</f>
        <v>95317500000</v>
      </c>
      <c r="K12" s="32">
        <f>+K28</f>
        <v>0</v>
      </c>
      <c r="L12" s="36" t="s">
        <v>3412</v>
      </c>
      <c r="M12" s="36" t="s">
        <v>3411</v>
      </c>
      <c r="N12" s="30" t="s">
        <v>214</v>
      </c>
      <c r="O12" s="37">
        <v>42430435357</v>
      </c>
      <c r="P12" s="33">
        <v>75</v>
      </c>
      <c r="Q12" s="34">
        <f>+(O12/J12)*100</f>
        <v>44.514842874603303</v>
      </c>
      <c r="R12" s="33">
        <v>82.86</v>
      </c>
      <c r="S12" s="35" t="s">
        <v>3420</v>
      </c>
    </row>
    <row r="13" spans="1:19" ht="126" customHeight="1" x14ac:dyDescent="0.2">
      <c r="A13" s="29">
        <v>3</v>
      </c>
      <c r="B13" s="13" t="s">
        <v>3405</v>
      </c>
      <c r="C13" s="14"/>
      <c r="D13" s="14"/>
      <c r="E13" s="30" t="s">
        <v>3403</v>
      </c>
      <c r="F13" s="30" t="s">
        <v>1521</v>
      </c>
      <c r="G13" s="30" t="s">
        <v>3407</v>
      </c>
      <c r="H13" s="30" t="s">
        <v>3408</v>
      </c>
      <c r="I13" s="30" t="s">
        <v>124</v>
      </c>
      <c r="J13" s="31">
        <f>2467300000+0+2922600000+4000000000</f>
        <v>9389900000</v>
      </c>
      <c r="K13" s="32">
        <f>+K39</f>
        <v>0</v>
      </c>
      <c r="L13" s="36" t="s">
        <v>3413</v>
      </c>
      <c r="M13" s="36">
        <v>43465</v>
      </c>
      <c r="N13" s="30" t="s">
        <v>214</v>
      </c>
      <c r="O13" s="37">
        <v>406483720</v>
      </c>
      <c r="P13" s="33">
        <v>57</v>
      </c>
      <c r="Q13" s="34">
        <f>+(O13/J13)*100</f>
        <v>4.3289462081598309</v>
      </c>
      <c r="R13" s="33">
        <v>40</v>
      </c>
      <c r="S13" s="35" t="s">
        <v>3421</v>
      </c>
    </row>
    <row r="14" spans="1:19" ht="83.25" customHeight="1" thickBot="1" x14ac:dyDescent="0.25">
      <c r="A14" s="38">
        <v>4</v>
      </c>
      <c r="B14" s="39" t="s">
        <v>3418</v>
      </c>
      <c r="C14" s="40"/>
      <c r="D14" s="40"/>
      <c r="E14" s="40" t="s">
        <v>3414</v>
      </c>
      <c r="F14" s="40" t="s">
        <v>1521</v>
      </c>
      <c r="G14" s="40" t="s">
        <v>3415</v>
      </c>
      <c r="H14" s="40" t="s">
        <v>3416</v>
      </c>
      <c r="I14" s="40" t="s">
        <v>124</v>
      </c>
      <c r="J14" s="41">
        <f>343600000+220000000</f>
        <v>563600000</v>
      </c>
      <c r="K14" s="42">
        <v>911</v>
      </c>
      <c r="L14" s="43" t="s">
        <v>3413</v>
      </c>
      <c r="M14" s="43" t="s">
        <v>3417</v>
      </c>
      <c r="N14" s="40" t="s">
        <v>214</v>
      </c>
      <c r="O14" s="44">
        <v>337505946</v>
      </c>
      <c r="P14" s="45">
        <v>100</v>
      </c>
      <c r="Q14" s="46">
        <f>+(O14/J14)*100</f>
        <v>59.883950674237049</v>
      </c>
      <c r="R14" s="45">
        <v>100</v>
      </c>
      <c r="S14" s="47" t="s">
        <v>3422</v>
      </c>
    </row>
    <row r="351006" spans="1:4" ht="56.25" x14ac:dyDescent="0.2">
      <c r="A351006" s="23" t="s">
        <v>54</v>
      </c>
      <c r="B351006" s="12" t="s">
        <v>1509</v>
      </c>
      <c r="C351006" s="23" t="s">
        <v>1510</v>
      </c>
      <c r="D351006" s="23" t="s">
        <v>202</v>
      </c>
    </row>
    <row r="351007" spans="1:4" ht="67.5" x14ac:dyDescent="0.2">
      <c r="A351007" s="23" t="s">
        <v>55</v>
      </c>
      <c r="B351007" s="12" t="s">
        <v>1511</v>
      </c>
      <c r="C351007" s="23" t="s">
        <v>1512</v>
      </c>
      <c r="D351007" s="23" t="s">
        <v>205</v>
      </c>
    </row>
    <row r="351008" spans="1:4" ht="45" x14ac:dyDescent="0.2">
      <c r="B351008" s="12" t="s">
        <v>1513</v>
      </c>
      <c r="C351008" s="23" t="s">
        <v>1514</v>
      </c>
      <c r="D351008" s="23" t="s">
        <v>208</v>
      </c>
    </row>
    <row r="351009" spans="2:4" ht="56.25" x14ac:dyDescent="0.2">
      <c r="B351009" s="12" t="s">
        <v>1515</v>
      </c>
      <c r="C351009" s="23" t="s">
        <v>1516</v>
      </c>
      <c r="D351009" s="23" t="s">
        <v>211</v>
      </c>
    </row>
    <row r="351010" spans="2:4" ht="56.25" x14ac:dyDescent="0.2">
      <c r="B351010" s="12" t="s">
        <v>1517</v>
      </c>
      <c r="C351010" s="23" t="s">
        <v>1518</v>
      </c>
      <c r="D351010" s="23" t="s">
        <v>214</v>
      </c>
    </row>
    <row r="351011" spans="2:4" ht="45" x14ac:dyDescent="0.2">
      <c r="B351011" s="12" t="s">
        <v>1519</v>
      </c>
      <c r="C351011" s="23" t="s">
        <v>124</v>
      </c>
      <c r="D351011" s="23" t="s">
        <v>217</v>
      </c>
    </row>
    <row r="351012" spans="2:4" ht="56.25" x14ac:dyDescent="0.2">
      <c r="B351012" s="12" t="s">
        <v>1520</v>
      </c>
      <c r="C351012" s="23" t="s">
        <v>126</v>
      </c>
      <c r="D351012" s="23" t="s">
        <v>219</v>
      </c>
    </row>
    <row r="351013" spans="2:4" ht="45" x14ac:dyDescent="0.2">
      <c r="B351013" s="12" t="s">
        <v>1521</v>
      </c>
      <c r="D351013" s="23" t="s">
        <v>221</v>
      </c>
    </row>
    <row r="351014" spans="2:4" ht="56.25" x14ac:dyDescent="0.2">
      <c r="B351014" s="12" t="s">
        <v>89</v>
      </c>
      <c r="D351014" s="23" t="s">
        <v>223</v>
      </c>
    </row>
    <row r="351015" spans="2:4" ht="56.25" x14ac:dyDescent="0.2">
      <c r="D351015" s="23" t="s">
        <v>225</v>
      </c>
    </row>
    <row r="351016" spans="2:4" ht="45" x14ac:dyDescent="0.2">
      <c r="D351016" s="23" t="s">
        <v>227</v>
      </c>
    </row>
    <row r="351017" spans="2:4" ht="45" x14ac:dyDescent="0.2">
      <c r="D351017" s="23" t="s">
        <v>229</v>
      </c>
    </row>
    <row r="351018" spans="2:4" ht="45" x14ac:dyDescent="0.2">
      <c r="D351018" s="23" t="s">
        <v>231</v>
      </c>
    </row>
    <row r="351019" spans="2:4" ht="56.25" x14ac:dyDescent="0.2">
      <c r="D351019" s="23" t="s">
        <v>233</v>
      </c>
    </row>
    <row r="351020" spans="2:4" ht="56.25" x14ac:dyDescent="0.2">
      <c r="D351020" s="23" t="s">
        <v>235</v>
      </c>
    </row>
    <row r="351021" spans="2:4" ht="45" x14ac:dyDescent="0.2">
      <c r="D351021" s="23" t="s">
        <v>237</v>
      </c>
    </row>
    <row r="351022" spans="2:4" ht="56.25" x14ac:dyDescent="0.2">
      <c r="D351022" s="23" t="s">
        <v>239</v>
      </c>
    </row>
    <row r="351023" spans="2:4" ht="45" x14ac:dyDescent="0.2">
      <c r="D351023" s="23" t="s">
        <v>241</v>
      </c>
    </row>
    <row r="351024" spans="2:4" ht="45" x14ac:dyDescent="0.2">
      <c r="D351024" s="23" t="s">
        <v>243</v>
      </c>
    </row>
    <row r="351025" spans="4:4" ht="56.25" x14ac:dyDescent="0.2">
      <c r="D351025" s="23" t="s">
        <v>245</v>
      </c>
    </row>
    <row r="351026" spans="4:4" ht="33.75" x14ac:dyDescent="0.2">
      <c r="D351026" s="23" t="s">
        <v>247</v>
      </c>
    </row>
    <row r="351027" spans="4:4" ht="45" x14ac:dyDescent="0.2">
      <c r="D351027" s="23" t="s">
        <v>249</v>
      </c>
    </row>
    <row r="351028" spans="4:4" ht="78.75" x14ac:dyDescent="0.2">
      <c r="D351028" s="23" t="s">
        <v>251</v>
      </c>
    </row>
    <row r="351029" spans="4:4" ht="56.25" x14ac:dyDescent="0.2">
      <c r="D351029" s="23" t="s">
        <v>253</v>
      </c>
    </row>
    <row r="351030" spans="4:4" ht="56.25" x14ac:dyDescent="0.2">
      <c r="D351030" s="23" t="s">
        <v>255</v>
      </c>
    </row>
    <row r="351031" spans="4:4" ht="56.25" x14ac:dyDescent="0.2">
      <c r="D351031" s="23" t="s">
        <v>257</v>
      </c>
    </row>
    <row r="351032" spans="4:4" ht="101.25" x14ac:dyDescent="0.2">
      <c r="D351032" s="23" t="s">
        <v>259</v>
      </c>
    </row>
    <row r="351033" spans="4:4" ht="56.25" x14ac:dyDescent="0.2">
      <c r="D351033" s="23" t="s">
        <v>261</v>
      </c>
    </row>
    <row r="351034" spans="4:4" ht="45" x14ac:dyDescent="0.2">
      <c r="D351034" s="23" t="s">
        <v>263</v>
      </c>
    </row>
    <row r="351035" spans="4:4" ht="45" x14ac:dyDescent="0.2">
      <c r="D351035" s="23" t="s">
        <v>265</v>
      </c>
    </row>
    <row r="351036" spans="4:4" ht="56.25" x14ac:dyDescent="0.2">
      <c r="D351036" s="23" t="s">
        <v>267</v>
      </c>
    </row>
    <row r="351037" spans="4:4" ht="45" x14ac:dyDescent="0.2">
      <c r="D351037" s="23" t="s">
        <v>269</v>
      </c>
    </row>
    <row r="351038" spans="4:4" ht="56.25" x14ac:dyDescent="0.2">
      <c r="D351038" s="23" t="s">
        <v>271</v>
      </c>
    </row>
    <row r="351039" spans="4:4" ht="56.25" x14ac:dyDescent="0.2">
      <c r="D351039" s="23" t="s">
        <v>273</v>
      </c>
    </row>
    <row r="351040" spans="4:4" ht="67.5" x14ac:dyDescent="0.2">
      <c r="D351040" s="23" t="s">
        <v>275</v>
      </c>
    </row>
    <row r="351041" spans="4:4" ht="56.25" x14ac:dyDescent="0.2">
      <c r="D351041" s="23" t="s">
        <v>277</v>
      </c>
    </row>
    <row r="351042" spans="4:4" ht="33.75" x14ac:dyDescent="0.2">
      <c r="D351042" s="23" t="s">
        <v>279</v>
      </c>
    </row>
    <row r="351043" spans="4:4" ht="33.75" x14ac:dyDescent="0.2">
      <c r="D351043" s="23" t="s">
        <v>281</v>
      </c>
    </row>
    <row r="351044" spans="4:4" ht="45" x14ac:dyDescent="0.2">
      <c r="D351044" s="23" t="s">
        <v>283</v>
      </c>
    </row>
    <row r="351045" spans="4:4" ht="22.5" x14ac:dyDescent="0.2">
      <c r="D351045" s="23" t="s">
        <v>285</v>
      </c>
    </row>
    <row r="351046" spans="4:4" ht="33.75" x14ac:dyDescent="0.2">
      <c r="D351046" s="23" t="s">
        <v>287</v>
      </c>
    </row>
    <row r="351047" spans="4:4" ht="45" x14ac:dyDescent="0.2">
      <c r="D351047" s="23" t="s">
        <v>289</v>
      </c>
    </row>
    <row r="351048" spans="4:4" ht="45" x14ac:dyDescent="0.2">
      <c r="D351048" s="23" t="s">
        <v>291</v>
      </c>
    </row>
    <row r="351049" spans="4:4" ht="45" x14ac:dyDescent="0.2">
      <c r="D351049" s="23" t="s">
        <v>293</v>
      </c>
    </row>
    <row r="351050" spans="4:4" ht="45" x14ac:dyDescent="0.2">
      <c r="D351050" s="23" t="s">
        <v>294</v>
      </c>
    </row>
    <row r="351051" spans="4:4" ht="56.25" x14ac:dyDescent="0.2">
      <c r="D351051" s="23" t="s">
        <v>295</v>
      </c>
    </row>
    <row r="351052" spans="4:4" ht="45" x14ac:dyDescent="0.2">
      <c r="D351052" s="23" t="s">
        <v>296</v>
      </c>
    </row>
    <row r="351053" spans="4:4" ht="22.5" x14ac:dyDescent="0.2">
      <c r="D351053" s="23" t="s">
        <v>297</v>
      </c>
    </row>
    <row r="351054" spans="4:4" ht="45" x14ac:dyDescent="0.2">
      <c r="D351054" s="23" t="s">
        <v>298</v>
      </c>
    </row>
    <row r="351055" spans="4:4" ht="33.75" x14ac:dyDescent="0.2">
      <c r="D351055" s="23" t="s">
        <v>299</v>
      </c>
    </row>
    <row r="351056" spans="4:4" ht="45" x14ac:dyDescent="0.2">
      <c r="D351056" s="23" t="s">
        <v>300</v>
      </c>
    </row>
    <row r="351057" spans="4:4" ht="45" x14ac:dyDescent="0.2">
      <c r="D351057" s="23" t="s">
        <v>301</v>
      </c>
    </row>
    <row r="351058" spans="4:4" ht="45" x14ac:dyDescent="0.2">
      <c r="D351058" s="23" t="s">
        <v>302</v>
      </c>
    </row>
    <row r="351059" spans="4:4" ht="56.25" x14ac:dyDescent="0.2">
      <c r="D351059" s="23" t="s">
        <v>303</v>
      </c>
    </row>
    <row r="351060" spans="4:4" ht="33.75" x14ac:dyDescent="0.2">
      <c r="D351060" s="23" t="s">
        <v>304</v>
      </c>
    </row>
    <row r="351061" spans="4:4" ht="56.25" x14ac:dyDescent="0.2">
      <c r="D351061" s="23" t="s">
        <v>305</v>
      </c>
    </row>
    <row r="351062" spans="4:4" ht="56.25" x14ac:dyDescent="0.2">
      <c r="D351062" s="23" t="s">
        <v>306</v>
      </c>
    </row>
    <row r="351063" spans="4:4" ht="45" x14ac:dyDescent="0.2">
      <c r="D351063" s="23" t="s">
        <v>307</v>
      </c>
    </row>
    <row r="351064" spans="4:4" ht="45" x14ac:dyDescent="0.2">
      <c r="D351064" s="23" t="s">
        <v>308</v>
      </c>
    </row>
    <row r="351065" spans="4:4" ht="33.75" x14ac:dyDescent="0.2">
      <c r="D351065" s="23" t="s">
        <v>309</v>
      </c>
    </row>
    <row r="351066" spans="4:4" ht="45" x14ac:dyDescent="0.2">
      <c r="D351066" s="23" t="s">
        <v>310</v>
      </c>
    </row>
    <row r="351067" spans="4:4" ht="33.75" x14ac:dyDescent="0.2">
      <c r="D351067" s="23" t="s">
        <v>311</v>
      </c>
    </row>
    <row r="351068" spans="4:4" ht="33.75" x14ac:dyDescent="0.2">
      <c r="D351068" s="23" t="s">
        <v>312</v>
      </c>
    </row>
    <row r="351069" spans="4:4" ht="67.5" x14ac:dyDescent="0.2">
      <c r="D351069" s="23" t="s">
        <v>313</v>
      </c>
    </row>
    <row r="351070" spans="4:4" ht="45" x14ac:dyDescent="0.2">
      <c r="D351070" s="23" t="s">
        <v>314</v>
      </c>
    </row>
    <row r="351071" spans="4:4" ht="45" x14ac:dyDescent="0.2">
      <c r="D351071" s="23" t="s">
        <v>315</v>
      </c>
    </row>
    <row r="351072" spans="4:4" ht="45" x14ac:dyDescent="0.2">
      <c r="D351072" s="23" t="s">
        <v>316</v>
      </c>
    </row>
    <row r="351073" spans="4:4" ht="45" x14ac:dyDescent="0.2">
      <c r="D351073" s="23" t="s">
        <v>317</v>
      </c>
    </row>
    <row r="351074" spans="4:4" ht="56.25" x14ac:dyDescent="0.2">
      <c r="D351074" s="23" t="s">
        <v>318</v>
      </c>
    </row>
    <row r="351075" spans="4:4" ht="33.75" x14ac:dyDescent="0.2">
      <c r="D351075" s="23" t="s">
        <v>319</v>
      </c>
    </row>
    <row r="351076" spans="4:4" ht="67.5" x14ac:dyDescent="0.2">
      <c r="D351076" s="23" t="s">
        <v>320</v>
      </c>
    </row>
    <row r="351077" spans="4:4" ht="45" x14ac:dyDescent="0.2">
      <c r="D351077" s="23" t="s">
        <v>321</v>
      </c>
    </row>
    <row r="351078" spans="4:4" ht="56.25" x14ac:dyDescent="0.2">
      <c r="D351078" s="23" t="s">
        <v>322</v>
      </c>
    </row>
    <row r="351079" spans="4:4" ht="56.25" x14ac:dyDescent="0.2">
      <c r="D351079" s="23" t="s">
        <v>323</v>
      </c>
    </row>
    <row r="351080" spans="4:4" ht="56.25" x14ac:dyDescent="0.2">
      <c r="D351080" s="23" t="s">
        <v>324</v>
      </c>
    </row>
    <row r="351081" spans="4:4" ht="45" x14ac:dyDescent="0.2">
      <c r="D351081" s="23" t="s">
        <v>325</v>
      </c>
    </row>
    <row r="351082" spans="4:4" ht="45" x14ac:dyDescent="0.2">
      <c r="D351082" s="23" t="s">
        <v>326</v>
      </c>
    </row>
    <row r="351083" spans="4:4" ht="67.5" x14ac:dyDescent="0.2">
      <c r="D351083" s="23" t="s">
        <v>327</v>
      </c>
    </row>
    <row r="351084" spans="4:4" ht="33.75" x14ac:dyDescent="0.2">
      <c r="D351084" s="23" t="s">
        <v>328</v>
      </c>
    </row>
    <row r="351085" spans="4:4" ht="45" x14ac:dyDescent="0.2">
      <c r="D351085" s="23" t="s">
        <v>329</v>
      </c>
    </row>
    <row r="351086" spans="4:4" ht="56.25" x14ac:dyDescent="0.2">
      <c r="D351086" s="23" t="s">
        <v>330</v>
      </c>
    </row>
    <row r="351087" spans="4:4" ht="33.75" x14ac:dyDescent="0.2">
      <c r="D351087" s="23" t="s">
        <v>331</v>
      </c>
    </row>
    <row r="351088" spans="4:4" ht="45" x14ac:dyDescent="0.2">
      <c r="D351088" s="23" t="s">
        <v>332</v>
      </c>
    </row>
    <row r="351089" spans="4:4" ht="45" x14ac:dyDescent="0.2">
      <c r="D351089" s="23" t="s">
        <v>333</v>
      </c>
    </row>
    <row r="351090" spans="4:4" ht="56.25" x14ac:dyDescent="0.2">
      <c r="D351090" s="23" t="s">
        <v>334</v>
      </c>
    </row>
    <row r="351091" spans="4:4" ht="45" x14ac:dyDescent="0.2">
      <c r="D351091" s="23" t="s">
        <v>335</v>
      </c>
    </row>
    <row r="351092" spans="4:4" ht="56.25" x14ac:dyDescent="0.2">
      <c r="D351092" s="23" t="s">
        <v>336</v>
      </c>
    </row>
    <row r="351093" spans="4:4" ht="33.75" x14ac:dyDescent="0.2">
      <c r="D351093" s="23" t="s">
        <v>337</v>
      </c>
    </row>
    <row r="351094" spans="4:4" ht="45" x14ac:dyDescent="0.2">
      <c r="D351094" s="23" t="s">
        <v>338</v>
      </c>
    </row>
    <row r="351095" spans="4:4" ht="56.25" x14ac:dyDescent="0.2">
      <c r="D351095" s="23" t="s">
        <v>339</v>
      </c>
    </row>
    <row r="351096" spans="4:4" ht="45" x14ac:dyDescent="0.2">
      <c r="D351096" s="23" t="s">
        <v>340</v>
      </c>
    </row>
    <row r="351097" spans="4:4" ht="78.75" x14ac:dyDescent="0.2">
      <c r="D351097" s="23" t="s">
        <v>341</v>
      </c>
    </row>
    <row r="351098" spans="4:4" ht="56.25" x14ac:dyDescent="0.2">
      <c r="D351098" s="23" t="s">
        <v>342</v>
      </c>
    </row>
    <row r="351099" spans="4:4" ht="45" x14ac:dyDescent="0.2">
      <c r="D351099" s="23" t="s">
        <v>343</v>
      </c>
    </row>
    <row r="351100" spans="4:4" ht="33.75" x14ac:dyDescent="0.2">
      <c r="D351100" s="23" t="s">
        <v>344</v>
      </c>
    </row>
    <row r="351101" spans="4:4" ht="45" x14ac:dyDescent="0.2">
      <c r="D351101" s="23" t="s">
        <v>345</v>
      </c>
    </row>
    <row r="351102" spans="4:4" ht="33.75" x14ac:dyDescent="0.2">
      <c r="D351102" s="23" t="s">
        <v>346</v>
      </c>
    </row>
    <row r="351103" spans="4:4" ht="56.25" x14ac:dyDescent="0.2">
      <c r="D351103" s="23" t="s">
        <v>347</v>
      </c>
    </row>
    <row r="351104" spans="4:4" ht="56.25" x14ac:dyDescent="0.2">
      <c r="D351104" s="23" t="s">
        <v>348</v>
      </c>
    </row>
    <row r="351105" spans="4:4" ht="33.75" x14ac:dyDescent="0.2">
      <c r="D351105" s="23" t="s">
        <v>349</v>
      </c>
    </row>
    <row r="351106" spans="4:4" ht="56.25" x14ac:dyDescent="0.2">
      <c r="D351106" s="23" t="s">
        <v>350</v>
      </c>
    </row>
    <row r="351107" spans="4:4" ht="45" x14ac:dyDescent="0.2">
      <c r="D351107" s="23" t="s">
        <v>351</v>
      </c>
    </row>
    <row r="351108" spans="4:4" ht="33.75" x14ac:dyDescent="0.2">
      <c r="D351108" s="23" t="s">
        <v>352</v>
      </c>
    </row>
    <row r="351109" spans="4:4" ht="45" x14ac:dyDescent="0.2">
      <c r="D351109" s="23" t="s">
        <v>353</v>
      </c>
    </row>
    <row r="351110" spans="4:4" ht="33.75" x14ac:dyDescent="0.2">
      <c r="D351110" s="23" t="s">
        <v>354</v>
      </c>
    </row>
    <row r="351111" spans="4:4" ht="33.75" x14ac:dyDescent="0.2">
      <c r="D351111" s="23" t="s">
        <v>355</v>
      </c>
    </row>
    <row r="351112" spans="4:4" ht="33.75" x14ac:dyDescent="0.2">
      <c r="D351112" s="23" t="s">
        <v>356</v>
      </c>
    </row>
    <row r="351113" spans="4:4" ht="45" x14ac:dyDescent="0.2">
      <c r="D351113" s="23" t="s">
        <v>357</v>
      </c>
    </row>
    <row r="351114" spans="4:4" ht="33.75" x14ac:dyDescent="0.2">
      <c r="D351114" s="23" t="s">
        <v>358</v>
      </c>
    </row>
    <row r="351115" spans="4:4" ht="45" x14ac:dyDescent="0.2">
      <c r="D351115" s="23" t="s">
        <v>359</v>
      </c>
    </row>
    <row r="351116" spans="4:4" ht="45" x14ac:dyDescent="0.2">
      <c r="D351116" s="23" t="s">
        <v>360</v>
      </c>
    </row>
    <row r="351117" spans="4:4" ht="33.75" x14ac:dyDescent="0.2">
      <c r="D351117" s="23" t="s">
        <v>361</v>
      </c>
    </row>
    <row r="351118" spans="4:4" ht="45" x14ac:dyDescent="0.2">
      <c r="D351118" s="23" t="s">
        <v>362</v>
      </c>
    </row>
    <row r="351119" spans="4:4" ht="56.25" x14ac:dyDescent="0.2">
      <c r="D351119" s="23" t="s">
        <v>363</v>
      </c>
    </row>
    <row r="351120" spans="4:4" ht="33.75" x14ac:dyDescent="0.2">
      <c r="D351120" s="23" t="s">
        <v>364</v>
      </c>
    </row>
    <row r="351121" spans="4:4" ht="45" x14ac:dyDescent="0.2">
      <c r="D351121" s="23" t="s">
        <v>365</v>
      </c>
    </row>
    <row r="351122" spans="4:4" ht="56.25" x14ac:dyDescent="0.2">
      <c r="D351122" s="23" t="s">
        <v>366</v>
      </c>
    </row>
    <row r="351123" spans="4:4" ht="56.25" x14ac:dyDescent="0.2">
      <c r="D351123" s="23" t="s">
        <v>367</v>
      </c>
    </row>
    <row r="351124" spans="4:4" ht="56.25" x14ac:dyDescent="0.2">
      <c r="D351124" s="23" t="s">
        <v>368</v>
      </c>
    </row>
    <row r="351125" spans="4:4" ht="56.25" x14ac:dyDescent="0.2">
      <c r="D351125" s="23" t="s">
        <v>369</v>
      </c>
    </row>
    <row r="351126" spans="4:4" ht="67.5" x14ac:dyDescent="0.2">
      <c r="D351126" s="23" t="s">
        <v>370</v>
      </c>
    </row>
    <row r="351127" spans="4:4" ht="45" x14ac:dyDescent="0.2">
      <c r="D351127" s="23" t="s">
        <v>371</v>
      </c>
    </row>
    <row r="351128" spans="4:4" ht="56.25" x14ac:dyDescent="0.2">
      <c r="D351128" s="23" t="s">
        <v>372</v>
      </c>
    </row>
    <row r="351129" spans="4:4" ht="56.25" x14ac:dyDescent="0.2">
      <c r="D351129" s="23" t="s">
        <v>373</v>
      </c>
    </row>
    <row r="351130" spans="4:4" ht="56.25" x14ac:dyDescent="0.2">
      <c r="D351130" s="23" t="s">
        <v>374</v>
      </c>
    </row>
    <row r="351131" spans="4:4" ht="33.75" x14ac:dyDescent="0.2">
      <c r="D351131" s="23" t="s">
        <v>375</v>
      </c>
    </row>
    <row r="351132" spans="4:4" ht="45" x14ac:dyDescent="0.2">
      <c r="D351132" s="23" t="s">
        <v>376</v>
      </c>
    </row>
    <row r="351133" spans="4:4" ht="33.75" x14ac:dyDescent="0.2">
      <c r="D351133" s="23" t="s">
        <v>377</v>
      </c>
    </row>
    <row r="351134" spans="4:4" ht="33.75" x14ac:dyDescent="0.2">
      <c r="D351134" s="23" t="s">
        <v>378</v>
      </c>
    </row>
    <row r="351135" spans="4:4" ht="78.75" x14ac:dyDescent="0.2">
      <c r="D351135" s="23" t="s">
        <v>379</v>
      </c>
    </row>
    <row r="351136" spans="4:4" ht="67.5" x14ac:dyDescent="0.2">
      <c r="D351136" s="23" t="s">
        <v>380</v>
      </c>
    </row>
    <row r="351137" spans="4:4" ht="45" x14ac:dyDescent="0.2">
      <c r="D351137" s="23" t="s">
        <v>381</v>
      </c>
    </row>
    <row r="351138" spans="4:4" ht="56.25" x14ac:dyDescent="0.2">
      <c r="D351138" s="23" t="s">
        <v>382</v>
      </c>
    </row>
    <row r="351139" spans="4:4" ht="56.25" x14ac:dyDescent="0.2">
      <c r="D351139" s="23" t="s">
        <v>383</v>
      </c>
    </row>
    <row r="351140" spans="4:4" ht="33.75" x14ac:dyDescent="0.2">
      <c r="D351140" s="23" t="s">
        <v>384</v>
      </c>
    </row>
    <row r="351141" spans="4:4" ht="45" x14ac:dyDescent="0.2">
      <c r="D351141" s="23" t="s">
        <v>385</v>
      </c>
    </row>
    <row r="351142" spans="4:4" ht="45" x14ac:dyDescent="0.2">
      <c r="D351142" s="23" t="s">
        <v>386</v>
      </c>
    </row>
    <row r="351143" spans="4:4" ht="45" x14ac:dyDescent="0.2">
      <c r="D351143" s="23" t="s">
        <v>387</v>
      </c>
    </row>
    <row r="351144" spans="4:4" ht="45" x14ac:dyDescent="0.2">
      <c r="D351144" s="23" t="s">
        <v>388</v>
      </c>
    </row>
    <row r="351145" spans="4:4" ht="45" x14ac:dyDescent="0.2">
      <c r="D351145" s="23" t="s">
        <v>389</v>
      </c>
    </row>
    <row r="351146" spans="4:4" ht="33.75" x14ac:dyDescent="0.2">
      <c r="D351146" s="23" t="s">
        <v>390</v>
      </c>
    </row>
    <row r="351147" spans="4:4" ht="78.75" x14ac:dyDescent="0.2">
      <c r="D351147" s="23" t="s">
        <v>391</v>
      </c>
    </row>
    <row r="351148" spans="4:4" ht="45" x14ac:dyDescent="0.2">
      <c r="D351148" s="23" t="s">
        <v>392</v>
      </c>
    </row>
    <row r="351149" spans="4:4" ht="45" x14ac:dyDescent="0.2">
      <c r="D351149" s="23" t="s">
        <v>393</v>
      </c>
    </row>
    <row r="351150" spans="4:4" ht="33.75" x14ac:dyDescent="0.2">
      <c r="D351150" s="23" t="s">
        <v>394</v>
      </c>
    </row>
    <row r="351151" spans="4:4" ht="33.75" x14ac:dyDescent="0.2">
      <c r="D351151" s="23" t="s">
        <v>395</v>
      </c>
    </row>
    <row r="351152" spans="4:4" ht="45" x14ac:dyDescent="0.2">
      <c r="D351152" s="23" t="s">
        <v>396</v>
      </c>
    </row>
    <row r="351153" spans="4:4" ht="56.25" x14ac:dyDescent="0.2">
      <c r="D351153" s="23" t="s">
        <v>397</v>
      </c>
    </row>
    <row r="351154" spans="4:4" ht="33.75" x14ac:dyDescent="0.2">
      <c r="D351154" s="23" t="s">
        <v>398</v>
      </c>
    </row>
    <row r="351155" spans="4:4" ht="33.75" x14ac:dyDescent="0.2">
      <c r="D351155" s="23" t="s">
        <v>399</v>
      </c>
    </row>
    <row r="351156" spans="4:4" ht="56.25" x14ac:dyDescent="0.2">
      <c r="D351156" s="23" t="s">
        <v>400</v>
      </c>
    </row>
    <row r="351157" spans="4:4" ht="33.75" x14ac:dyDescent="0.2">
      <c r="D351157" s="23" t="s">
        <v>401</v>
      </c>
    </row>
    <row r="351158" spans="4:4" ht="56.25" x14ac:dyDescent="0.2">
      <c r="D351158" s="23" t="s">
        <v>402</v>
      </c>
    </row>
    <row r="351159" spans="4:4" ht="78.75" x14ac:dyDescent="0.2">
      <c r="D351159" s="23" t="s">
        <v>403</v>
      </c>
    </row>
    <row r="351160" spans="4:4" ht="67.5" x14ac:dyDescent="0.2">
      <c r="D351160" s="23" t="s">
        <v>404</v>
      </c>
    </row>
    <row r="351161" spans="4:4" ht="45" x14ac:dyDescent="0.2">
      <c r="D351161" s="23" t="s">
        <v>405</v>
      </c>
    </row>
    <row r="351162" spans="4:4" ht="56.25" x14ac:dyDescent="0.2">
      <c r="D351162" s="23" t="s">
        <v>406</v>
      </c>
    </row>
    <row r="351163" spans="4:4" ht="45" x14ac:dyDescent="0.2">
      <c r="D351163" s="23" t="s">
        <v>407</v>
      </c>
    </row>
    <row r="351164" spans="4:4" ht="45" x14ac:dyDescent="0.2">
      <c r="D351164" s="23" t="s">
        <v>408</v>
      </c>
    </row>
    <row r="351165" spans="4:4" ht="45" x14ac:dyDescent="0.2">
      <c r="D351165" s="23" t="s">
        <v>409</v>
      </c>
    </row>
    <row r="351166" spans="4:4" ht="45" x14ac:dyDescent="0.2">
      <c r="D351166" s="23" t="s">
        <v>410</v>
      </c>
    </row>
    <row r="351167" spans="4:4" ht="67.5" x14ac:dyDescent="0.2">
      <c r="D351167" s="23" t="s">
        <v>411</v>
      </c>
    </row>
    <row r="351168" spans="4:4" ht="56.25" x14ac:dyDescent="0.2">
      <c r="D351168" s="23" t="s">
        <v>412</v>
      </c>
    </row>
    <row r="351169" spans="4:4" ht="45" x14ac:dyDescent="0.2">
      <c r="D351169" s="23" t="s">
        <v>413</v>
      </c>
    </row>
    <row r="351170" spans="4:4" ht="56.25" x14ac:dyDescent="0.2">
      <c r="D351170" s="23" t="s">
        <v>414</v>
      </c>
    </row>
    <row r="351171" spans="4:4" ht="56.25" x14ac:dyDescent="0.2">
      <c r="D351171" s="23" t="s">
        <v>415</v>
      </c>
    </row>
    <row r="351172" spans="4:4" ht="45" x14ac:dyDescent="0.2">
      <c r="D351172" s="23" t="s">
        <v>416</v>
      </c>
    </row>
    <row r="351173" spans="4:4" ht="45" x14ac:dyDescent="0.2">
      <c r="D351173" s="23" t="s">
        <v>417</v>
      </c>
    </row>
    <row r="351174" spans="4:4" ht="45" x14ac:dyDescent="0.2">
      <c r="D351174" s="23" t="s">
        <v>418</v>
      </c>
    </row>
    <row r="351175" spans="4:4" ht="56.25" x14ac:dyDescent="0.2">
      <c r="D351175" s="23" t="s">
        <v>419</v>
      </c>
    </row>
    <row r="351176" spans="4:4" ht="67.5" x14ac:dyDescent="0.2">
      <c r="D351176" s="23" t="s">
        <v>420</v>
      </c>
    </row>
    <row r="351177" spans="4:4" ht="67.5" x14ac:dyDescent="0.2">
      <c r="D351177" s="23" t="s">
        <v>421</v>
      </c>
    </row>
    <row r="351178" spans="4:4" ht="56.25" x14ac:dyDescent="0.2">
      <c r="D351178" s="23" t="s">
        <v>422</v>
      </c>
    </row>
    <row r="351179" spans="4:4" ht="67.5" x14ac:dyDescent="0.2">
      <c r="D351179" s="23" t="s">
        <v>423</v>
      </c>
    </row>
    <row r="351180" spans="4:4" ht="33.75" x14ac:dyDescent="0.2">
      <c r="D351180" s="23" t="s">
        <v>424</v>
      </c>
    </row>
    <row r="351181" spans="4:4" ht="45" x14ac:dyDescent="0.2">
      <c r="D351181" s="23" t="s">
        <v>425</v>
      </c>
    </row>
    <row r="351182" spans="4:4" ht="33.75" x14ac:dyDescent="0.2">
      <c r="D351182" s="23" t="s">
        <v>426</v>
      </c>
    </row>
    <row r="351183" spans="4:4" ht="45" x14ac:dyDescent="0.2">
      <c r="D351183" s="23" t="s">
        <v>427</v>
      </c>
    </row>
    <row r="351184" spans="4:4" ht="45" x14ac:dyDescent="0.2">
      <c r="D351184" s="23" t="s">
        <v>428</v>
      </c>
    </row>
    <row r="351185" spans="4:4" ht="56.25" x14ac:dyDescent="0.2">
      <c r="D351185" s="23" t="s">
        <v>429</v>
      </c>
    </row>
    <row r="351186" spans="4:4" ht="45" x14ac:dyDescent="0.2">
      <c r="D351186" s="23" t="s">
        <v>430</v>
      </c>
    </row>
    <row r="351187" spans="4:4" ht="45" x14ac:dyDescent="0.2">
      <c r="D351187" s="23" t="s">
        <v>431</v>
      </c>
    </row>
    <row r="351188" spans="4:4" ht="33.75" x14ac:dyDescent="0.2">
      <c r="D351188" s="23" t="s">
        <v>432</v>
      </c>
    </row>
    <row r="351189" spans="4:4" ht="45" x14ac:dyDescent="0.2">
      <c r="D351189" s="23" t="s">
        <v>433</v>
      </c>
    </row>
    <row r="351190" spans="4:4" ht="45" x14ac:dyDescent="0.2">
      <c r="D351190" s="23" t="s">
        <v>434</v>
      </c>
    </row>
    <row r="351191" spans="4:4" ht="56.25" x14ac:dyDescent="0.2">
      <c r="D351191" s="23" t="s">
        <v>435</v>
      </c>
    </row>
    <row r="351192" spans="4:4" ht="56.25" x14ac:dyDescent="0.2">
      <c r="D351192" s="23" t="s">
        <v>436</v>
      </c>
    </row>
    <row r="351193" spans="4:4" ht="33.75" x14ac:dyDescent="0.2">
      <c r="D351193" s="23" t="s">
        <v>437</v>
      </c>
    </row>
    <row r="351194" spans="4:4" ht="56.25" x14ac:dyDescent="0.2">
      <c r="D351194" s="23" t="s">
        <v>438</v>
      </c>
    </row>
    <row r="351195" spans="4:4" ht="67.5" x14ac:dyDescent="0.2">
      <c r="D351195" s="23" t="s">
        <v>439</v>
      </c>
    </row>
    <row r="351196" spans="4:4" ht="45" x14ac:dyDescent="0.2">
      <c r="D351196" s="23" t="s">
        <v>440</v>
      </c>
    </row>
    <row r="351197" spans="4:4" ht="45" x14ac:dyDescent="0.2">
      <c r="D351197" s="23" t="s">
        <v>441</v>
      </c>
    </row>
    <row r="351198" spans="4:4" ht="56.25" x14ac:dyDescent="0.2">
      <c r="D351198" s="23" t="s">
        <v>442</v>
      </c>
    </row>
    <row r="351199" spans="4:4" ht="56.25" x14ac:dyDescent="0.2">
      <c r="D351199" s="23" t="s">
        <v>443</v>
      </c>
    </row>
    <row r="351200" spans="4:4" ht="67.5" x14ac:dyDescent="0.2">
      <c r="D351200" s="23" t="s">
        <v>444</v>
      </c>
    </row>
    <row r="351201" spans="4:4" ht="45" x14ac:dyDescent="0.2">
      <c r="D351201" s="23" t="s">
        <v>445</v>
      </c>
    </row>
    <row r="351202" spans="4:4" ht="56.25" x14ac:dyDescent="0.2">
      <c r="D351202" s="23" t="s">
        <v>446</v>
      </c>
    </row>
    <row r="351203" spans="4:4" ht="56.25" x14ac:dyDescent="0.2">
      <c r="D351203" s="23" t="s">
        <v>447</v>
      </c>
    </row>
    <row r="351204" spans="4:4" ht="56.25" x14ac:dyDescent="0.2">
      <c r="D351204" s="23" t="s">
        <v>448</v>
      </c>
    </row>
    <row r="351205" spans="4:4" ht="56.25" x14ac:dyDescent="0.2">
      <c r="D351205" s="23" t="s">
        <v>449</v>
      </c>
    </row>
    <row r="351206" spans="4:4" ht="56.25" x14ac:dyDescent="0.2">
      <c r="D351206" s="23" t="s">
        <v>450</v>
      </c>
    </row>
    <row r="351207" spans="4:4" ht="56.25" x14ac:dyDescent="0.2">
      <c r="D351207" s="23" t="s">
        <v>451</v>
      </c>
    </row>
    <row r="351208" spans="4:4" ht="45" x14ac:dyDescent="0.2">
      <c r="D351208" s="23" t="s">
        <v>452</v>
      </c>
    </row>
    <row r="351209" spans="4:4" ht="45" x14ac:dyDescent="0.2">
      <c r="D351209" s="23" t="s">
        <v>453</v>
      </c>
    </row>
    <row r="351210" spans="4:4" ht="56.25" x14ac:dyDescent="0.2">
      <c r="D351210" s="23" t="s">
        <v>454</v>
      </c>
    </row>
    <row r="351211" spans="4:4" ht="67.5" x14ac:dyDescent="0.2">
      <c r="D351211" s="23" t="s">
        <v>455</v>
      </c>
    </row>
    <row r="351212" spans="4:4" ht="56.25" x14ac:dyDescent="0.2">
      <c r="D351212" s="23" t="s">
        <v>456</v>
      </c>
    </row>
    <row r="351213" spans="4:4" ht="56.25" x14ac:dyDescent="0.2">
      <c r="D351213" s="23" t="s">
        <v>457</v>
      </c>
    </row>
    <row r="351214" spans="4:4" ht="45" x14ac:dyDescent="0.2">
      <c r="D351214" s="23" t="s">
        <v>458</v>
      </c>
    </row>
    <row r="351215" spans="4:4" ht="67.5" x14ac:dyDescent="0.2">
      <c r="D351215" s="23" t="s">
        <v>459</v>
      </c>
    </row>
    <row r="351216" spans="4:4" ht="56.25" x14ac:dyDescent="0.2">
      <c r="D351216" s="23" t="s">
        <v>460</v>
      </c>
    </row>
    <row r="351217" spans="4:4" ht="33.75" x14ac:dyDescent="0.2">
      <c r="D351217" s="23" t="s">
        <v>461</v>
      </c>
    </row>
    <row r="351218" spans="4:4" ht="45" x14ac:dyDescent="0.2">
      <c r="D351218" s="23" t="s">
        <v>462</v>
      </c>
    </row>
    <row r="351219" spans="4:4" ht="56.25" x14ac:dyDescent="0.2">
      <c r="D351219" s="23" t="s">
        <v>463</v>
      </c>
    </row>
    <row r="351220" spans="4:4" ht="56.25" x14ac:dyDescent="0.2">
      <c r="D351220" s="23" t="s">
        <v>464</v>
      </c>
    </row>
    <row r="351221" spans="4:4" ht="45" x14ac:dyDescent="0.2">
      <c r="D351221" s="23" t="s">
        <v>465</v>
      </c>
    </row>
    <row r="351222" spans="4:4" ht="45" x14ac:dyDescent="0.2">
      <c r="D351222" s="23" t="s">
        <v>466</v>
      </c>
    </row>
    <row r="351223" spans="4:4" ht="33.75" x14ac:dyDescent="0.2">
      <c r="D351223" s="23" t="s">
        <v>467</v>
      </c>
    </row>
    <row r="351224" spans="4:4" ht="45" x14ac:dyDescent="0.2">
      <c r="D351224" s="23" t="s">
        <v>468</v>
      </c>
    </row>
    <row r="351225" spans="4:4" ht="78.75" x14ac:dyDescent="0.2">
      <c r="D351225" s="23" t="s">
        <v>469</v>
      </c>
    </row>
    <row r="351226" spans="4:4" ht="45" x14ac:dyDescent="0.2">
      <c r="D351226" s="23" t="s">
        <v>470</v>
      </c>
    </row>
    <row r="351227" spans="4:4" ht="45" x14ac:dyDescent="0.2">
      <c r="D351227" s="23" t="s">
        <v>471</v>
      </c>
    </row>
    <row r="351228" spans="4:4" ht="56.25" x14ac:dyDescent="0.2">
      <c r="D351228" s="23" t="s">
        <v>472</v>
      </c>
    </row>
    <row r="351229" spans="4:4" ht="33.75" x14ac:dyDescent="0.2">
      <c r="D351229" s="23" t="s">
        <v>473</v>
      </c>
    </row>
    <row r="351230" spans="4:4" ht="56.25" x14ac:dyDescent="0.2">
      <c r="D351230" s="23" t="s">
        <v>474</v>
      </c>
    </row>
    <row r="351231" spans="4:4" ht="45" x14ac:dyDescent="0.2">
      <c r="D351231" s="23" t="s">
        <v>475</v>
      </c>
    </row>
    <row r="351232" spans="4:4" ht="56.25" x14ac:dyDescent="0.2">
      <c r="D351232" s="23" t="s">
        <v>476</v>
      </c>
    </row>
    <row r="351233" spans="4:4" ht="45" x14ac:dyDescent="0.2">
      <c r="D351233" s="23" t="s">
        <v>477</v>
      </c>
    </row>
    <row r="351234" spans="4:4" ht="45" x14ac:dyDescent="0.2">
      <c r="D351234" s="23" t="s">
        <v>478</v>
      </c>
    </row>
    <row r="351235" spans="4:4" ht="56.25" x14ac:dyDescent="0.2">
      <c r="D351235" s="23" t="s">
        <v>479</v>
      </c>
    </row>
    <row r="351236" spans="4:4" ht="45" x14ac:dyDescent="0.2">
      <c r="D351236" s="23" t="s">
        <v>480</v>
      </c>
    </row>
    <row r="351237" spans="4:4" ht="45" x14ac:dyDescent="0.2">
      <c r="D351237" s="23" t="s">
        <v>481</v>
      </c>
    </row>
    <row r="351238" spans="4:4" ht="45" x14ac:dyDescent="0.2">
      <c r="D351238" s="23" t="s">
        <v>482</v>
      </c>
    </row>
    <row r="351239" spans="4:4" ht="78.75" x14ac:dyDescent="0.2">
      <c r="D351239" s="23" t="s">
        <v>483</v>
      </c>
    </row>
    <row r="351240" spans="4:4" ht="45" x14ac:dyDescent="0.2">
      <c r="D351240" s="23" t="s">
        <v>484</v>
      </c>
    </row>
    <row r="351241" spans="4:4" ht="45" x14ac:dyDescent="0.2">
      <c r="D351241" s="23" t="s">
        <v>485</v>
      </c>
    </row>
    <row r="351242" spans="4:4" ht="45" x14ac:dyDescent="0.2">
      <c r="D351242" s="23" t="s">
        <v>486</v>
      </c>
    </row>
    <row r="351243" spans="4:4" ht="56.25" x14ac:dyDescent="0.2">
      <c r="D351243" s="23" t="s">
        <v>487</v>
      </c>
    </row>
    <row r="351244" spans="4:4" ht="45" x14ac:dyDescent="0.2">
      <c r="D351244" s="23" t="s">
        <v>488</v>
      </c>
    </row>
    <row r="351245" spans="4:4" ht="45" x14ac:dyDescent="0.2">
      <c r="D351245" s="23" t="s">
        <v>489</v>
      </c>
    </row>
    <row r="351246" spans="4:4" ht="45" x14ac:dyDescent="0.2">
      <c r="D351246" s="23" t="s">
        <v>490</v>
      </c>
    </row>
    <row r="351247" spans="4:4" ht="45" x14ac:dyDescent="0.2">
      <c r="D351247" s="23" t="s">
        <v>491</v>
      </c>
    </row>
    <row r="351248" spans="4:4" ht="33.75" x14ac:dyDescent="0.2">
      <c r="D351248" s="23" t="s">
        <v>492</v>
      </c>
    </row>
    <row r="351249" spans="4:4" ht="33.75" x14ac:dyDescent="0.2">
      <c r="D351249" s="23" t="s">
        <v>493</v>
      </c>
    </row>
    <row r="351250" spans="4:4" ht="67.5" x14ac:dyDescent="0.2">
      <c r="D351250" s="23" t="s">
        <v>494</v>
      </c>
    </row>
    <row r="351251" spans="4:4" ht="45" x14ac:dyDescent="0.2">
      <c r="D351251" s="23" t="s">
        <v>495</v>
      </c>
    </row>
    <row r="351252" spans="4:4" ht="33.75" x14ac:dyDescent="0.2">
      <c r="D351252" s="23" t="s">
        <v>496</v>
      </c>
    </row>
    <row r="351253" spans="4:4" ht="56.25" x14ac:dyDescent="0.2">
      <c r="D351253" s="23" t="s">
        <v>497</v>
      </c>
    </row>
    <row r="351254" spans="4:4" ht="33.75" x14ac:dyDescent="0.2">
      <c r="D351254" s="23" t="s">
        <v>498</v>
      </c>
    </row>
    <row r="351255" spans="4:4" ht="56.25" x14ac:dyDescent="0.2">
      <c r="D351255" s="23" t="s">
        <v>499</v>
      </c>
    </row>
    <row r="351256" spans="4:4" ht="56.25" x14ac:dyDescent="0.2">
      <c r="D351256" s="23" t="s">
        <v>500</v>
      </c>
    </row>
    <row r="351257" spans="4:4" ht="33.75" x14ac:dyDescent="0.2">
      <c r="D351257" s="23" t="s">
        <v>501</v>
      </c>
    </row>
    <row r="351258" spans="4:4" ht="56.25" x14ac:dyDescent="0.2">
      <c r="D351258" s="23" t="s">
        <v>502</v>
      </c>
    </row>
    <row r="351259" spans="4:4" ht="56.25" x14ac:dyDescent="0.2">
      <c r="D351259" s="23" t="s">
        <v>503</v>
      </c>
    </row>
    <row r="351260" spans="4:4" ht="33.75" x14ac:dyDescent="0.2">
      <c r="D351260" s="23" t="s">
        <v>504</v>
      </c>
    </row>
    <row r="351261" spans="4:4" ht="56.25" x14ac:dyDescent="0.2">
      <c r="D351261" s="23" t="s">
        <v>505</v>
      </c>
    </row>
    <row r="351262" spans="4:4" ht="45" x14ac:dyDescent="0.2">
      <c r="D351262" s="23" t="s">
        <v>506</v>
      </c>
    </row>
    <row r="351263" spans="4:4" ht="56.25" x14ac:dyDescent="0.2">
      <c r="D351263" s="23" t="s">
        <v>507</v>
      </c>
    </row>
    <row r="351264" spans="4:4" ht="56.25" x14ac:dyDescent="0.2">
      <c r="D351264" s="23" t="s">
        <v>508</v>
      </c>
    </row>
    <row r="351265" spans="4:4" ht="45" x14ac:dyDescent="0.2">
      <c r="D351265" s="23" t="s">
        <v>509</v>
      </c>
    </row>
    <row r="351266" spans="4:4" ht="56.25" x14ac:dyDescent="0.2">
      <c r="D351266" s="23" t="s">
        <v>510</v>
      </c>
    </row>
    <row r="351267" spans="4:4" ht="33.75" x14ac:dyDescent="0.2">
      <c r="D351267" s="23" t="s">
        <v>511</v>
      </c>
    </row>
    <row r="351268" spans="4:4" ht="45" x14ac:dyDescent="0.2">
      <c r="D351268" s="23" t="s">
        <v>512</v>
      </c>
    </row>
    <row r="351269" spans="4:4" ht="45" x14ac:dyDescent="0.2">
      <c r="D351269" s="23" t="s">
        <v>513</v>
      </c>
    </row>
    <row r="351270" spans="4:4" ht="33.75" x14ac:dyDescent="0.2">
      <c r="D351270" s="23" t="s">
        <v>514</v>
      </c>
    </row>
    <row r="351271" spans="4:4" ht="45" x14ac:dyDescent="0.2">
      <c r="D351271" s="23" t="s">
        <v>515</v>
      </c>
    </row>
    <row r="351272" spans="4:4" ht="33.75" x14ac:dyDescent="0.2">
      <c r="D351272" s="23" t="s">
        <v>516</v>
      </c>
    </row>
    <row r="351273" spans="4:4" ht="45" x14ac:dyDescent="0.2">
      <c r="D351273" s="23" t="s">
        <v>517</v>
      </c>
    </row>
    <row r="351274" spans="4:4" ht="56.25" x14ac:dyDescent="0.2">
      <c r="D351274" s="23" t="s">
        <v>518</v>
      </c>
    </row>
    <row r="351275" spans="4:4" ht="56.25" x14ac:dyDescent="0.2">
      <c r="D351275" s="23" t="s">
        <v>519</v>
      </c>
    </row>
    <row r="351276" spans="4:4" ht="56.25" x14ac:dyDescent="0.2">
      <c r="D351276" s="23" t="s">
        <v>520</v>
      </c>
    </row>
    <row r="351277" spans="4:4" ht="56.25" x14ac:dyDescent="0.2">
      <c r="D351277" s="23" t="s">
        <v>521</v>
      </c>
    </row>
    <row r="351278" spans="4:4" ht="45" x14ac:dyDescent="0.2">
      <c r="D351278" s="23" t="s">
        <v>522</v>
      </c>
    </row>
    <row r="351279" spans="4:4" ht="56.25" x14ac:dyDescent="0.2">
      <c r="D351279" s="23" t="s">
        <v>523</v>
      </c>
    </row>
    <row r="351280" spans="4:4" ht="45" x14ac:dyDescent="0.2">
      <c r="D351280" s="23" t="s">
        <v>524</v>
      </c>
    </row>
    <row r="351281" spans="4:4" ht="45" x14ac:dyDescent="0.2">
      <c r="D351281" s="23" t="s">
        <v>525</v>
      </c>
    </row>
    <row r="351282" spans="4:4" ht="56.25" x14ac:dyDescent="0.2">
      <c r="D351282" s="23" t="s">
        <v>526</v>
      </c>
    </row>
    <row r="351283" spans="4:4" ht="78.75" x14ac:dyDescent="0.2">
      <c r="D351283" s="23" t="s">
        <v>527</v>
      </c>
    </row>
    <row r="351284" spans="4:4" ht="56.25" x14ac:dyDescent="0.2">
      <c r="D351284" s="23" t="s">
        <v>528</v>
      </c>
    </row>
    <row r="351285" spans="4:4" ht="33.75" x14ac:dyDescent="0.2">
      <c r="D351285" s="23" t="s">
        <v>529</v>
      </c>
    </row>
    <row r="351286" spans="4:4" ht="45" x14ac:dyDescent="0.2">
      <c r="D351286" s="23" t="s">
        <v>530</v>
      </c>
    </row>
    <row r="351287" spans="4:4" ht="45" x14ac:dyDescent="0.2">
      <c r="D351287" s="23" t="s">
        <v>531</v>
      </c>
    </row>
    <row r="351288" spans="4:4" ht="45" x14ac:dyDescent="0.2">
      <c r="D351288" s="23" t="s">
        <v>532</v>
      </c>
    </row>
    <row r="351289" spans="4:4" ht="33.75" x14ac:dyDescent="0.2">
      <c r="D351289" s="23" t="s">
        <v>533</v>
      </c>
    </row>
    <row r="351290" spans="4:4" ht="56.25" x14ac:dyDescent="0.2">
      <c r="D351290" s="23" t="s">
        <v>534</v>
      </c>
    </row>
    <row r="351291" spans="4:4" ht="33.75" x14ac:dyDescent="0.2">
      <c r="D351291" s="23" t="s">
        <v>535</v>
      </c>
    </row>
    <row r="351292" spans="4:4" ht="45" x14ac:dyDescent="0.2">
      <c r="D351292" s="23" t="s">
        <v>536</v>
      </c>
    </row>
    <row r="351293" spans="4:4" ht="45" x14ac:dyDescent="0.2">
      <c r="D351293" s="23" t="s">
        <v>537</v>
      </c>
    </row>
    <row r="351294" spans="4:4" ht="56.25" x14ac:dyDescent="0.2">
      <c r="D351294" s="23" t="s">
        <v>538</v>
      </c>
    </row>
    <row r="351295" spans="4:4" ht="45" x14ac:dyDescent="0.2">
      <c r="D351295" s="23" t="s">
        <v>539</v>
      </c>
    </row>
    <row r="351296" spans="4:4" ht="33.75" x14ac:dyDescent="0.2">
      <c r="D351296" s="23" t="s">
        <v>540</v>
      </c>
    </row>
    <row r="351297" spans="4:4" ht="45" x14ac:dyDescent="0.2">
      <c r="D351297" s="23" t="s">
        <v>541</v>
      </c>
    </row>
    <row r="351298" spans="4:4" ht="45" x14ac:dyDescent="0.2">
      <c r="D351298" s="23" t="s">
        <v>542</v>
      </c>
    </row>
    <row r="351299" spans="4:4" ht="45" x14ac:dyDescent="0.2">
      <c r="D351299" s="23" t="s">
        <v>543</v>
      </c>
    </row>
    <row r="351300" spans="4:4" ht="33.75" x14ac:dyDescent="0.2">
      <c r="D351300" s="23" t="s">
        <v>544</v>
      </c>
    </row>
    <row r="351301" spans="4:4" ht="33.75" x14ac:dyDescent="0.2">
      <c r="D351301" s="23" t="s">
        <v>545</v>
      </c>
    </row>
    <row r="351302" spans="4:4" ht="56.25" x14ac:dyDescent="0.2">
      <c r="D351302" s="23" t="s">
        <v>546</v>
      </c>
    </row>
    <row r="351303" spans="4:4" ht="67.5" x14ac:dyDescent="0.2">
      <c r="D351303" s="23" t="s">
        <v>547</v>
      </c>
    </row>
    <row r="351304" spans="4:4" ht="78.75" x14ac:dyDescent="0.2">
      <c r="D351304" s="23" t="s">
        <v>548</v>
      </c>
    </row>
    <row r="351305" spans="4:4" ht="33.75" x14ac:dyDescent="0.2">
      <c r="D351305" s="23" t="s">
        <v>549</v>
      </c>
    </row>
    <row r="351306" spans="4:4" ht="33.75" x14ac:dyDescent="0.2">
      <c r="D351306" s="23" t="s">
        <v>550</v>
      </c>
    </row>
    <row r="351307" spans="4:4" ht="45" x14ac:dyDescent="0.2">
      <c r="D351307" s="23" t="s">
        <v>551</v>
      </c>
    </row>
    <row r="351308" spans="4:4" ht="33.75" x14ac:dyDescent="0.2">
      <c r="D351308" s="23" t="s">
        <v>552</v>
      </c>
    </row>
    <row r="351309" spans="4:4" ht="45" x14ac:dyDescent="0.2">
      <c r="D351309" s="23" t="s">
        <v>553</v>
      </c>
    </row>
    <row r="351310" spans="4:4" ht="33.75" x14ac:dyDescent="0.2">
      <c r="D351310" s="23" t="s">
        <v>554</v>
      </c>
    </row>
    <row r="351311" spans="4:4" ht="45" x14ac:dyDescent="0.2">
      <c r="D351311" s="23" t="s">
        <v>555</v>
      </c>
    </row>
    <row r="351312" spans="4:4" ht="45" x14ac:dyDescent="0.2">
      <c r="D351312" s="23" t="s">
        <v>556</v>
      </c>
    </row>
    <row r="351313" spans="4:4" ht="45" x14ac:dyDescent="0.2">
      <c r="D351313" s="23" t="s">
        <v>557</v>
      </c>
    </row>
    <row r="351314" spans="4:4" ht="45" x14ac:dyDescent="0.2">
      <c r="D351314" s="23" t="s">
        <v>558</v>
      </c>
    </row>
    <row r="351315" spans="4:4" ht="56.25" x14ac:dyDescent="0.2">
      <c r="D351315" s="23" t="s">
        <v>559</v>
      </c>
    </row>
    <row r="351316" spans="4:4" ht="45" x14ac:dyDescent="0.2">
      <c r="D351316" s="23" t="s">
        <v>560</v>
      </c>
    </row>
    <row r="351317" spans="4:4" ht="45" x14ac:dyDescent="0.2">
      <c r="D351317" s="23" t="s">
        <v>561</v>
      </c>
    </row>
    <row r="351318" spans="4:4" ht="45" x14ac:dyDescent="0.2">
      <c r="D351318" s="23" t="s">
        <v>562</v>
      </c>
    </row>
    <row r="351319" spans="4:4" ht="56.25" x14ac:dyDescent="0.2">
      <c r="D351319" s="23" t="s">
        <v>563</v>
      </c>
    </row>
    <row r="351320" spans="4:4" ht="56.25" x14ac:dyDescent="0.2">
      <c r="D351320" s="23" t="s">
        <v>564</v>
      </c>
    </row>
    <row r="351321" spans="4:4" ht="45" x14ac:dyDescent="0.2">
      <c r="D351321" s="23" t="s">
        <v>565</v>
      </c>
    </row>
    <row r="351322" spans="4:4" ht="78.75" x14ac:dyDescent="0.2">
      <c r="D351322" s="23" t="s">
        <v>566</v>
      </c>
    </row>
    <row r="351323" spans="4:4" ht="45" x14ac:dyDescent="0.2">
      <c r="D351323" s="23" t="s">
        <v>567</v>
      </c>
    </row>
    <row r="351324" spans="4:4" ht="56.25" x14ac:dyDescent="0.2">
      <c r="D351324" s="23" t="s">
        <v>568</v>
      </c>
    </row>
    <row r="351325" spans="4:4" ht="45" x14ac:dyDescent="0.2">
      <c r="D351325" s="23" t="s">
        <v>569</v>
      </c>
    </row>
    <row r="351326" spans="4:4" ht="45" x14ac:dyDescent="0.2">
      <c r="D351326" s="23" t="s">
        <v>570</v>
      </c>
    </row>
    <row r="351327" spans="4:4" ht="56.25" x14ac:dyDescent="0.2">
      <c r="D351327" s="23" t="s">
        <v>571</v>
      </c>
    </row>
    <row r="351328" spans="4:4" ht="33.75" x14ac:dyDescent="0.2">
      <c r="D351328" s="23" t="s">
        <v>572</v>
      </c>
    </row>
    <row r="351329" spans="4:4" ht="56.25" x14ac:dyDescent="0.2">
      <c r="D351329" s="23" t="s">
        <v>573</v>
      </c>
    </row>
    <row r="351330" spans="4:4" ht="67.5" x14ac:dyDescent="0.2">
      <c r="D351330" s="23" t="s">
        <v>574</v>
      </c>
    </row>
    <row r="351331" spans="4:4" ht="56.25" x14ac:dyDescent="0.2">
      <c r="D351331" s="23" t="s">
        <v>575</v>
      </c>
    </row>
    <row r="351332" spans="4:4" ht="56.25" x14ac:dyDescent="0.2">
      <c r="D351332" s="23" t="s">
        <v>576</v>
      </c>
    </row>
    <row r="351333" spans="4:4" ht="78.75" x14ac:dyDescent="0.2">
      <c r="D351333" s="23" t="s">
        <v>577</v>
      </c>
    </row>
    <row r="351334" spans="4:4" ht="67.5" x14ac:dyDescent="0.2">
      <c r="D351334" s="23" t="s">
        <v>578</v>
      </c>
    </row>
    <row r="351335" spans="4:4" ht="33.75" x14ac:dyDescent="0.2">
      <c r="D351335" s="23" t="s">
        <v>579</v>
      </c>
    </row>
    <row r="351336" spans="4:4" ht="56.25" x14ac:dyDescent="0.2">
      <c r="D351336" s="23" t="s">
        <v>580</v>
      </c>
    </row>
    <row r="351337" spans="4:4" ht="33.75" x14ac:dyDescent="0.2">
      <c r="D351337" s="23" t="s">
        <v>581</v>
      </c>
    </row>
    <row r="351338" spans="4:4" ht="33.75" x14ac:dyDescent="0.2">
      <c r="D351338" s="23" t="s">
        <v>582</v>
      </c>
    </row>
    <row r="351339" spans="4:4" ht="56.25" x14ac:dyDescent="0.2">
      <c r="D351339" s="23" t="s">
        <v>583</v>
      </c>
    </row>
    <row r="351340" spans="4:4" ht="33.75" x14ac:dyDescent="0.2">
      <c r="D351340" s="23" t="s">
        <v>584</v>
      </c>
    </row>
    <row r="351341" spans="4:4" ht="56.25" x14ac:dyDescent="0.2">
      <c r="D351341" s="23" t="s">
        <v>585</v>
      </c>
    </row>
    <row r="351342" spans="4:4" ht="33.75" x14ac:dyDescent="0.2">
      <c r="D351342" s="23" t="s">
        <v>586</v>
      </c>
    </row>
    <row r="351343" spans="4:4" ht="56.25" x14ac:dyDescent="0.2">
      <c r="D351343" s="23" t="s">
        <v>587</v>
      </c>
    </row>
    <row r="351344" spans="4:4" ht="56.25" x14ac:dyDescent="0.2">
      <c r="D351344" s="23" t="s">
        <v>588</v>
      </c>
    </row>
    <row r="351345" spans="4:4" ht="33.75" x14ac:dyDescent="0.2">
      <c r="D351345" s="23" t="s">
        <v>589</v>
      </c>
    </row>
    <row r="351346" spans="4:4" ht="56.25" x14ac:dyDescent="0.2">
      <c r="D351346" s="23" t="s">
        <v>590</v>
      </c>
    </row>
    <row r="351347" spans="4:4" ht="33.75" x14ac:dyDescent="0.2">
      <c r="D351347" s="23" t="s">
        <v>591</v>
      </c>
    </row>
    <row r="351348" spans="4:4" ht="56.25" x14ac:dyDescent="0.2">
      <c r="D351348" s="23" t="s">
        <v>592</v>
      </c>
    </row>
    <row r="351349" spans="4:4" ht="45" x14ac:dyDescent="0.2">
      <c r="D351349" s="23" t="s">
        <v>593</v>
      </c>
    </row>
    <row r="351350" spans="4:4" ht="33.75" x14ac:dyDescent="0.2">
      <c r="D351350" s="23" t="s">
        <v>594</v>
      </c>
    </row>
    <row r="351351" spans="4:4" ht="45" x14ac:dyDescent="0.2">
      <c r="D351351" s="23" t="s">
        <v>595</v>
      </c>
    </row>
    <row r="351352" spans="4:4" ht="33.75" x14ac:dyDescent="0.2">
      <c r="D351352" s="23" t="s">
        <v>596</v>
      </c>
    </row>
    <row r="351353" spans="4:4" ht="33.75" x14ac:dyDescent="0.2">
      <c r="D351353" s="23" t="s">
        <v>597</v>
      </c>
    </row>
    <row r="351354" spans="4:4" ht="45" x14ac:dyDescent="0.2">
      <c r="D351354" s="23" t="s">
        <v>598</v>
      </c>
    </row>
    <row r="351355" spans="4:4" ht="45" x14ac:dyDescent="0.2">
      <c r="D351355" s="23" t="s">
        <v>599</v>
      </c>
    </row>
    <row r="351356" spans="4:4" ht="45" x14ac:dyDescent="0.2">
      <c r="D351356" s="23" t="s">
        <v>600</v>
      </c>
    </row>
    <row r="351357" spans="4:4" ht="45" x14ac:dyDescent="0.2">
      <c r="D351357" s="23" t="s">
        <v>601</v>
      </c>
    </row>
    <row r="351358" spans="4:4" ht="45" x14ac:dyDescent="0.2">
      <c r="D351358" s="23" t="s">
        <v>602</v>
      </c>
    </row>
    <row r="351359" spans="4:4" ht="56.25" x14ac:dyDescent="0.2">
      <c r="D351359" s="23" t="s">
        <v>603</v>
      </c>
    </row>
    <row r="351360" spans="4:4" ht="33.75" x14ac:dyDescent="0.2">
      <c r="D351360" s="23" t="s">
        <v>604</v>
      </c>
    </row>
    <row r="351361" spans="4:4" ht="45" x14ac:dyDescent="0.2">
      <c r="D351361" s="23" t="s">
        <v>605</v>
      </c>
    </row>
    <row r="351362" spans="4:4" ht="33.75" x14ac:dyDescent="0.2">
      <c r="D351362" s="23" t="s">
        <v>606</v>
      </c>
    </row>
    <row r="351363" spans="4:4" ht="56.25" x14ac:dyDescent="0.2">
      <c r="D351363" s="23" t="s">
        <v>607</v>
      </c>
    </row>
    <row r="351364" spans="4:4" ht="56.25" x14ac:dyDescent="0.2">
      <c r="D351364" s="23" t="s">
        <v>608</v>
      </c>
    </row>
    <row r="351365" spans="4:4" ht="33.75" x14ac:dyDescent="0.2">
      <c r="D351365" s="23" t="s">
        <v>609</v>
      </c>
    </row>
    <row r="351366" spans="4:4" ht="33.75" x14ac:dyDescent="0.2">
      <c r="D351366" s="23" t="s">
        <v>610</v>
      </c>
    </row>
    <row r="351367" spans="4:4" ht="67.5" x14ac:dyDescent="0.2">
      <c r="D351367" s="23" t="s">
        <v>611</v>
      </c>
    </row>
    <row r="351368" spans="4:4" ht="67.5" x14ac:dyDescent="0.2">
      <c r="D351368" s="23" t="s">
        <v>612</v>
      </c>
    </row>
    <row r="351369" spans="4:4" ht="33.75" x14ac:dyDescent="0.2">
      <c r="D351369" s="23" t="s">
        <v>613</v>
      </c>
    </row>
    <row r="351370" spans="4:4" ht="45" x14ac:dyDescent="0.2">
      <c r="D351370" s="23" t="s">
        <v>614</v>
      </c>
    </row>
    <row r="351371" spans="4:4" ht="45" x14ac:dyDescent="0.2">
      <c r="D351371" s="23" t="s">
        <v>615</v>
      </c>
    </row>
    <row r="351372" spans="4:4" ht="56.25" x14ac:dyDescent="0.2">
      <c r="D351372" s="23" t="s">
        <v>616</v>
      </c>
    </row>
    <row r="351373" spans="4:4" ht="56.25" x14ac:dyDescent="0.2">
      <c r="D351373" s="23" t="s">
        <v>617</v>
      </c>
    </row>
    <row r="351374" spans="4:4" ht="33.75" x14ac:dyDescent="0.2">
      <c r="D351374" s="23" t="s">
        <v>618</v>
      </c>
    </row>
    <row r="351375" spans="4:4" ht="56.25" x14ac:dyDescent="0.2">
      <c r="D351375" s="23" t="s">
        <v>619</v>
      </c>
    </row>
    <row r="351376" spans="4:4" ht="33.75" x14ac:dyDescent="0.2">
      <c r="D351376" s="23" t="s">
        <v>620</v>
      </c>
    </row>
    <row r="351377" spans="4:4" ht="45" x14ac:dyDescent="0.2">
      <c r="D351377" s="23" t="s">
        <v>621</v>
      </c>
    </row>
    <row r="351378" spans="4:4" ht="45" x14ac:dyDescent="0.2">
      <c r="D351378" s="23" t="s">
        <v>622</v>
      </c>
    </row>
    <row r="351379" spans="4:4" ht="45" x14ac:dyDescent="0.2">
      <c r="D351379" s="23" t="s">
        <v>623</v>
      </c>
    </row>
    <row r="351380" spans="4:4" ht="33.75" x14ac:dyDescent="0.2">
      <c r="D351380" s="23" t="s">
        <v>624</v>
      </c>
    </row>
    <row r="351381" spans="4:4" ht="56.25" x14ac:dyDescent="0.2">
      <c r="D351381" s="23" t="s">
        <v>625</v>
      </c>
    </row>
    <row r="351382" spans="4:4" ht="45" x14ac:dyDescent="0.2">
      <c r="D351382" s="23" t="s">
        <v>626</v>
      </c>
    </row>
    <row r="351383" spans="4:4" ht="45" x14ac:dyDescent="0.2">
      <c r="D351383" s="23" t="s">
        <v>627</v>
      </c>
    </row>
    <row r="351384" spans="4:4" ht="45" x14ac:dyDescent="0.2">
      <c r="D351384" s="23" t="s">
        <v>628</v>
      </c>
    </row>
    <row r="351385" spans="4:4" ht="56.25" x14ac:dyDescent="0.2">
      <c r="D351385" s="23" t="s">
        <v>629</v>
      </c>
    </row>
    <row r="351386" spans="4:4" ht="56.25" x14ac:dyDescent="0.2">
      <c r="D351386" s="23" t="s">
        <v>630</v>
      </c>
    </row>
    <row r="351387" spans="4:4" ht="56.25" x14ac:dyDescent="0.2">
      <c r="D351387" s="23" t="s">
        <v>631</v>
      </c>
    </row>
    <row r="351388" spans="4:4" ht="45" x14ac:dyDescent="0.2">
      <c r="D351388" s="23" t="s">
        <v>632</v>
      </c>
    </row>
    <row r="351389" spans="4:4" ht="33.75" x14ac:dyDescent="0.2">
      <c r="D351389" s="23" t="s">
        <v>633</v>
      </c>
    </row>
    <row r="351390" spans="4:4" ht="45" x14ac:dyDescent="0.2">
      <c r="D351390" s="23" t="s">
        <v>634</v>
      </c>
    </row>
    <row r="351391" spans="4:4" ht="56.25" x14ac:dyDescent="0.2">
      <c r="D351391" s="23" t="s">
        <v>635</v>
      </c>
    </row>
    <row r="351392" spans="4:4" ht="56.25" x14ac:dyDescent="0.2">
      <c r="D351392" s="23" t="s">
        <v>636</v>
      </c>
    </row>
    <row r="351393" spans="4:4" ht="33.75" x14ac:dyDescent="0.2">
      <c r="D351393" s="23" t="s">
        <v>637</v>
      </c>
    </row>
    <row r="351394" spans="4:4" ht="56.25" x14ac:dyDescent="0.2">
      <c r="D351394" s="23" t="s">
        <v>638</v>
      </c>
    </row>
    <row r="351395" spans="4:4" ht="45" x14ac:dyDescent="0.2">
      <c r="D351395" s="23" t="s">
        <v>639</v>
      </c>
    </row>
    <row r="351396" spans="4:4" ht="56.25" x14ac:dyDescent="0.2">
      <c r="D351396" s="23" t="s">
        <v>640</v>
      </c>
    </row>
    <row r="351397" spans="4:4" ht="33.75" x14ac:dyDescent="0.2">
      <c r="D351397" s="23" t="s">
        <v>641</v>
      </c>
    </row>
    <row r="351398" spans="4:4" ht="45" x14ac:dyDescent="0.2">
      <c r="D351398" s="23" t="s">
        <v>642</v>
      </c>
    </row>
    <row r="351399" spans="4:4" ht="56.25" x14ac:dyDescent="0.2">
      <c r="D351399" s="23" t="s">
        <v>643</v>
      </c>
    </row>
    <row r="351400" spans="4:4" ht="56.25" x14ac:dyDescent="0.2">
      <c r="D351400" s="23" t="s">
        <v>644</v>
      </c>
    </row>
    <row r="351401" spans="4:4" ht="56.25" x14ac:dyDescent="0.2">
      <c r="D351401" s="23" t="s">
        <v>645</v>
      </c>
    </row>
    <row r="351402" spans="4:4" ht="56.25" x14ac:dyDescent="0.2">
      <c r="D351402" s="23" t="s">
        <v>646</v>
      </c>
    </row>
    <row r="351403" spans="4:4" ht="45" x14ac:dyDescent="0.2">
      <c r="D351403" s="23" t="s">
        <v>647</v>
      </c>
    </row>
    <row r="351404" spans="4:4" ht="56.25" x14ac:dyDescent="0.2">
      <c r="D351404" s="23" t="s">
        <v>648</v>
      </c>
    </row>
    <row r="351405" spans="4:4" ht="45" x14ac:dyDescent="0.2">
      <c r="D351405" s="23" t="s">
        <v>649</v>
      </c>
    </row>
    <row r="351406" spans="4:4" ht="45" x14ac:dyDescent="0.2">
      <c r="D351406" s="23" t="s">
        <v>650</v>
      </c>
    </row>
    <row r="351407" spans="4:4" ht="33.75" x14ac:dyDescent="0.2">
      <c r="D351407" s="23" t="s">
        <v>651</v>
      </c>
    </row>
    <row r="351408" spans="4:4" ht="45" x14ac:dyDescent="0.2">
      <c r="D351408" s="23" t="s">
        <v>652</v>
      </c>
    </row>
    <row r="351409" spans="4:4" ht="33.75" x14ac:dyDescent="0.2">
      <c r="D351409" s="23" t="s">
        <v>653</v>
      </c>
    </row>
    <row r="351410" spans="4:4" ht="56.25" x14ac:dyDescent="0.2">
      <c r="D351410" s="23" t="s">
        <v>654</v>
      </c>
    </row>
    <row r="351411" spans="4:4" ht="33.75" x14ac:dyDescent="0.2">
      <c r="D351411" s="23" t="s">
        <v>655</v>
      </c>
    </row>
    <row r="351412" spans="4:4" ht="45" x14ac:dyDescent="0.2">
      <c r="D351412" s="23" t="s">
        <v>656</v>
      </c>
    </row>
    <row r="351413" spans="4:4" ht="33.75" x14ac:dyDescent="0.2">
      <c r="D351413" s="23" t="s">
        <v>657</v>
      </c>
    </row>
    <row r="351414" spans="4:4" ht="33.75" x14ac:dyDescent="0.2">
      <c r="D351414" s="23" t="s">
        <v>658</v>
      </c>
    </row>
    <row r="351415" spans="4:4" ht="33.75" x14ac:dyDescent="0.2">
      <c r="D351415" s="23" t="s">
        <v>659</v>
      </c>
    </row>
    <row r="351416" spans="4:4" ht="56.25" x14ac:dyDescent="0.2">
      <c r="D351416" s="23" t="s">
        <v>660</v>
      </c>
    </row>
    <row r="351417" spans="4:4" ht="56.25" x14ac:dyDescent="0.2">
      <c r="D351417" s="23" t="s">
        <v>661</v>
      </c>
    </row>
    <row r="351418" spans="4:4" ht="56.25" x14ac:dyDescent="0.2">
      <c r="D351418" s="23" t="s">
        <v>662</v>
      </c>
    </row>
    <row r="351419" spans="4:4" ht="56.25" x14ac:dyDescent="0.2">
      <c r="D351419" s="23" t="s">
        <v>663</v>
      </c>
    </row>
    <row r="351420" spans="4:4" ht="45" x14ac:dyDescent="0.2">
      <c r="D351420" s="23" t="s">
        <v>664</v>
      </c>
    </row>
    <row r="351421" spans="4:4" ht="56.25" x14ac:dyDescent="0.2">
      <c r="D351421" s="23" t="s">
        <v>665</v>
      </c>
    </row>
    <row r="351422" spans="4:4" ht="45" x14ac:dyDescent="0.2">
      <c r="D351422" s="23" t="s">
        <v>666</v>
      </c>
    </row>
    <row r="351423" spans="4:4" ht="78.75" x14ac:dyDescent="0.2">
      <c r="D351423" s="23" t="s">
        <v>667</v>
      </c>
    </row>
    <row r="351424" spans="4:4" ht="56.25" x14ac:dyDescent="0.2">
      <c r="D351424" s="23" t="s">
        <v>668</v>
      </c>
    </row>
    <row r="351425" spans="4:4" ht="56.25" x14ac:dyDescent="0.2">
      <c r="D351425" s="23" t="s">
        <v>669</v>
      </c>
    </row>
    <row r="351426" spans="4:4" ht="33.75" x14ac:dyDescent="0.2">
      <c r="D351426" s="23" t="s">
        <v>670</v>
      </c>
    </row>
    <row r="351427" spans="4:4" ht="45" x14ac:dyDescent="0.2">
      <c r="D351427" s="23" t="s">
        <v>671</v>
      </c>
    </row>
    <row r="351428" spans="4:4" ht="45" x14ac:dyDescent="0.2">
      <c r="D351428" s="23" t="s">
        <v>672</v>
      </c>
    </row>
    <row r="351429" spans="4:4" ht="56.25" x14ac:dyDescent="0.2">
      <c r="D351429" s="23" t="s">
        <v>673</v>
      </c>
    </row>
    <row r="351430" spans="4:4" ht="45" x14ac:dyDescent="0.2">
      <c r="D351430" s="23" t="s">
        <v>674</v>
      </c>
    </row>
    <row r="351431" spans="4:4" ht="56.25" x14ac:dyDescent="0.2">
      <c r="D351431" s="23" t="s">
        <v>675</v>
      </c>
    </row>
    <row r="351432" spans="4:4" ht="45" x14ac:dyDescent="0.2">
      <c r="D351432" s="23" t="s">
        <v>676</v>
      </c>
    </row>
    <row r="351433" spans="4:4" ht="78.75" x14ac:dyDescent="0.2">
      <c r="D351433" s="23" t="s">
        <v>677</v>
      </c>
    </row>
    <row r="351434" spans="4:4" ht="56.25" x14ac:dyDescent="0.2">
      <c r="D351434" s="23" t="s">
        <v>678</v>
      </c>
    </row>
    <row r="351435" spans="4:4" ht="45" x14ac:dyDescent="0.2">
      <c r="D351435" s="23" t="s">
        <v>679</v>
      </c>
    </row>
    <row r="351436" spans="4:4" ht="56.25" x14ac:dyDescent="0.2">
      <c r="D351436" s="23" t="s">
        <v>680</v>
      </c>
    </row>
    <row r="351437" spans="4:4" ht="56.25" x14ac:dyDescent="0.2">
      <c r="D351437" s="23" t="s">
        <v>681</v>
      </c>
    </row>
    <row r="351438" spans="4:4" ht="45" x14ac:dyDescent="0.2">
      <c r="D351438" s="23" t="s">
        <v>682</v>
      </c>
    </row>
    <row r="351439" spans="4:4" ht="45" x14ac:dyDescent="0.2">
      <c r="D351439" s="23" t="s">
        <v>683</v>
      </c>
    </row>
    <row r="351440" spans="4:4" ht="56.25" x14ac:dyDescent="0.2">
      <c r="D351440" s="23" t="s">
        <v>684</v>
      </c>
    </row>
    <row r="351441" spans="4:4" ht="33.75" x14ac:dyDescent="0.2">
      <c r="D351441" s="23" t="s">
        <v>685</v>
      </c>
    </row>
    <row r="351442" spans="4:4" ht="33.75" x14ac:dyDescent="0.2">
      <c r="D351442" s="23" t="s">
        <v>686</v>
      </c>
    </row>
    <row r="351443" spans="4:4" ht="33.75" x14ac:dyDescent="0.2">
      <c r="D351443" s="23" t="s">
        <v>687</v>
      </c>
    </row>
    <row r="351444" spans="4:4" ht="56.25" x14ac:dyDescent="0.2">
      <c r="D351444" s="23" t="s">
        <v>688</v>
      </c>
    </row>
    <row r="351445" spans="4:4" ht="45" x14ac:dyDescent="0.2">
      <c r="D351445" s="23" t="s">
        <v>689</v>
      </c>
    </row>
    <row r="351446" spans="4:4" ht="45" x14ac:dyDescent="0.2">
      <c r="D351446" s="23" t="s">
        <v>690</v>
      </c>
    </row>
    <row r="351447" spans="4:4" ht="45" x14ac:dyDescent="0.2">
      <c r="D351447" s="23" t="s">
        <v>691</v>
      </c>
    </row>
    <row r="351448" spans="4:4" ht="56.25" x14ac:dyDescent="0.2">
      <c r="D351448" s="23" t="s">
        <v>692</v>
      </c>
    </row>
    <row r="351449" spans="4:4" ht="56.25" x14ac:dyDescent="0.2">
      <c r="D351449" s="23" t="s">
        <v>693</v>
      </c>
    </row>
    <row r="351450" spans="4:4" ht="56.25" x14ac:dyDescent="0.2">
      <c r="D351450" s="23" t="s">
        <v>694</v>
      </c>
    </row>
    <row r="351451" spans="4:4" ht="45" x14ac:dyDescent="0.2">
      <c r="D351451" s="23" t="s">
        <v>695</v>
      </c>
    </row>
    <row r="351452" spans="4:4" ht="56.25" x14ac:dyDescent="0.2">
      <c r="D351452" s="23" t="s">
        <v>696</v>
      </c>
    </row>
    <row r="351453" spans="4:4" ht="56.25" x14ac:dyDescent="0.2">
      <c r="D351453" s="23" t="s">
        <v>697</v>
      </c>
    </row>
    <row r="351454" spans="4:4" ht="78.75" x14ac:dyDescent="0.2">
      <c r="D351454" s="23" t="s">
        <v>698</v>
      </c>
    </row>
    <row r="351455" spans="4:4" ht="56.25" x14ac:dyDescent="0.2">
      <c r="D351455" s="23" t="s">
        <v>699</v>
      </c>
    </row>
    <row r="351456" spans="4:4" ht="45" x14ac:dyDescent="0.2">
      <c r="D351456" s="23" t="s">
        <v>700</v>
      </c>
    </row>
    <row r="351457" spans="4:4" ht="45" x14ac:dyDescent="0.2">
      <c r="D351457" s="23" t="s">
        <v>701</v>
      </c>
    </row>
    <row r="351458" spans="4:4" ht="33.75" x14ac:dyDescent="0.2">
      <c r="D351458" s="23" t="s">
        <v>702</v>
      </c>
    </row>
    <row r="351459" spans="4:4" ht="56.25" x14ac:dyDescent="0.2">
      <c r="D351459" s="23" t="s">
        <v>703</v>
      </c>
    </row>
    <row r="351460" spans="4:4" ht="67.5" x14ac:dyDescent="0.2">
      <c r="D351460" s="23" t="s">
        <v>704</v>
      </c>
    </row>
    <row r="351461" spans="4:4" ht="45" x14ac:dyDescent="0.2">
      <c r="D351461" s="23" t="s">
        <v>705</v>
      </c>
    </row>
    <row r="351462" spans="4:4" ht="45" x14ac:dyDescent="0.2">
      <c r="D351462" s="23" t="s">
        <v>706</v>
      </c>
    </row>
    <row r="351463" spans="4:4" ht="67.5" x14ac:dyDescent="0.2">
      <c r="D351463" s="23" t="s">
        <v>707</v>
      </c>
    </row>
    <row r="351464" spans="4:4" ht="45" x14ac:dyDescent="0.2">
      <c r="D351464" s="23" t="s">
        <v>708</v>
      </c>
    </row>
    <row r="351465" spans="4:4" ht="56.25" x14ac:dyDescent="0.2">
      <c r="D351465" s="23" t="s">
        <v>709</v>
      </c>
    </row>
    <row r="351466" spans="4:4" ht="67.5" x14ac:dyDescent="0.2">
      <c r="D351466" s="23" t="s">
        <v>710</v>
      </c>
    </row>
    <row r="351467" spans="4:4" ht="33.75" x14ac:dyDescent="0.2">
      <c r="D351467" s="23" t="s">
        <v>711</v>
      </c>
    </row>
    <row r="351468" spans="4:4" ht="56.25" x14ac:dyDescent="0.2">
      <c r="D351468" s="23" t="s">
        <v>712</v>
      </c>
    </row>
    <row r="351469" spans="4:4" ht="33.75" x14ac:dyDescent="0.2">
      <c r="D351469" s="23" t="s">
        <v>713</v>
      </c>
    </row>
    <row r="351470" spans="4:4" ht="33.75" x14ac:dyDescent="0.2">
      <c r="D351470" s="23" t="s">
        <v>714</v>
      </c>
    </row>
    <row r="351471" spans="4:4" ht="33.75" x14ac:dyDescent="0.2">
      <c r="D351471" s="23" t="s">
        <v>715</v>
      </c>
    </row>
    <row r="351472" spans="4:4" ht="45" x14ac:dyDescent="0.2">
      <c r="D351472" s="23" t="s">
        <v>716</v>
      </c>
    </row>
    <row r="351473" spans="4:4" ht="22.5" x14ac:dyDescent="0.2">
      <c r="D351473" s="23" t="s">
        <v>717</v>
      </c>
    </row>
    <row r="351474" spans="4:4" ht="33.75" x14ac:dyDescent="0.2">
      <c r="D351474" s="23" t="s">
        <v>718</v>
      </c>
    </row>
    <row r="351475" spans="4:4" ht="33.75" x14ac:dyDescent="0.2">
      <c r="D351475" s="23" t="s">
        <v>719</v>
      </c>
    </row>
    <row r="351476" spans="4:4" ht="22.5" x14ac:dyDescent="0.2">
      <c r="D351476" s="23" t="s">
        <v>720</v>
      </c>
    </row>
    <row r="351477" spans="4:4" ht="33.75" x14ac:dyDescent="0.2">
      <c r="D351477" s="23" t="s">
        <v>721</v>
      </c>
    </row>
    <row r="351478" spans="4:4" ht="33.75" x14ac:dyDescent="0.2">
      <c r="D351478" s="23" t="s">
        <v>722</v>
      </c>
    </row>
    <row r="351479" spans="4:4" ht="33.75" x14ac:dyDescent="0.2">
      <c r="D351479" s="23" t="s">
        <v>723</v>
      </c>
    </row>
    <row r="351480" spans="4:4" ht="33.75" x14ac:dyDescent="0.2">
      <c r="D351480" s="23" t="s">
        <v>724</v>
      </c>
    </row>
    <row r="351481" spans="4:4" ht="45" x14ac:dyDescent="0.2">
      <c r="D351481" s="23" t="s">
        <v>725</v>
      </c>
    </row>
    <row r="351482" spans="4:4" ht="56.25" x14ac:dyDescent="0.2">
      <c r="D351482" s="23" t="s">
        <v>726</v>
      </c>
    </row>
    <row r="351483" spans="4:4" ht="22.5" x14ac:dyDescent="0.2">
      <c r="D351483" s="23" t="s">
        <v>727</v>
      </c>
    </row>
    <row r="351484" spans="4:4" ht="45" x14ac:dyDescent="0.2">
      <c r="D351484" s="23" t="s">
        <v>728</v>
      </c>
    </row>
    <row r="351485" spans="4:4" ht="56.25" x14ac:dyDescent="0.2">
      <c r="D351485" s="23" t="s">
        <v>729</v>
      </c>
    </row>
    <row r="351486" spans="4:4" ht="45" x14ac:dyDescent="0.2">
      <c r="D351486" s="23" t="s">
        <v>730</v>
      </c>
    </row>
    <row r="351487" spans="4:4" ht="45" x14ac:dyDescent="0.2">
      <c r="D351487" s="23" t="s">
        <v>731</v>
      </c>
    </row>
    <row r="351488" spans="4:4" ht="45" x14ac:dyDescent="0.2">
      <c r="D351488" s="23" t="s">
        <v>732</v>
      </c>
    </row>
    <row r="351489" spans="4:4" ht="33.75" x14ac:dyDescent="0.2">
      <c r="D351489" s="23" t="s">
        <v>733</v>
      </c>
    </row>
    <row r="351490" spans="4:4" ht="56.25" x14ac:dyDescent="0.2">
      <c r="D351490" s="23" t="s">
        <v>734</v>
      </c>
    </row>
    <row r="351491" spans="4:4" ht="56.25" x14ac:dyDescent="0.2">
      <c r="D351491" s="23" t="s">
        <v>735</v>
      </c>
    </row>
    <row r="351492" spans="4:4" ht="45" x14ac:dyDescent="0.2">
      <c r="D351492" s="23" t="s">
        <v>736</v>
      </c>
    </row>
    <row r="351493" spans="4:4" ht="56.25" x14ac:dyDescent="0.2">
      <c r="D351493" s="23" t="s">
        <v>737</v>
      </c>
    </row>
    <row r="351494" spans="4:4" ht="45" x14ac:dyDescent="0.2">
      <c r="D351494" s="23" t="s">
        <v>738</v>
      </c>
    </row>
    <row r="351495" spans="4:4" ht="33.75" x14ac:dyDescent="0.2">
      <c r="D351495" s="23" t="s">
        <v>739</v>
      </c>
    </row>
    <row r="351496" spans="4:4" ht="56.25" x14ac:dyDescent="0.2">
      <c r="D351496" s="23" t="s">
        <v>740</v>
      </c>
    </row>
    <row r="351497" spans="4:4" ht="45" x14ac:dyDescent="0.2">
      <c r="D351497" s="23" t="s">
        <v>741</v>
      </c>
    </row>
    <row r="351498" spans="4:4" ht="45" x14ac:dyDescent="0.2">
      <c r="D351498" s="23" t="s">
        <v>742</v>
      </c>
    </row>
    <row r="351499" spans="4:4" ht="45" x14ac:dyDescent="0.2">
      <c r="D351499" s="23" t="s">
        <v>743</v>
      </c>
    </row>
    <row r="351500" spans="4:4" ht="33.75" x14ac:dyDescent="0.2">
      <c r="D351500" s="23" t="s">
        <v>744</v>
      </c>
    </row>
    <row r="351501" spans="4:4" ht="45" x14ac:dyDescent="0.2">
      <c r="D351501" s="23" t="s">
        <v>745</v>
      </c>
    </row>
    <row r="351502" spans="4:4" ht="45" x14ac:dyDescent="0.2">
      <c r="D351502" s="23" t="s">
        <v>746</v>
      </c>
    </row>
    <row r="351503" spans="4:4" ht="56.25" x14ac:dyDescent="0.2">
      <c r="D351503" s="23" t="s">
        <v>747</v>
      </c>
    </row>
    <row r="351504" spans="4:4" ht="33.75" x14ac:dyDescent="0.2">
      <c r="D351504" s="23" t="s">
        <v>748</v>
      </c>
    </row>
    <row r="351505" spans="4:4" ht="56.25" x14ac:dyDescent="0.2">
      <c r="D351505" s="23" t="s">
        <v>749</v>
      </c>
    </row>
    <row r="351506" spans="4:4" ht="33.75" x14ac:dyDescent="0.2">
      <c r="D351506" s="23" t="s">
        <v>750</v>
      </c>
    </row>
    <row r="351507" spans="4:4" ht="78.75" x14ac:dyDescent="0.2">
      <c r="D351507" s="23" t="s">
        <v>751</v>
      </c>
    </row>
    <row r="351508" spans="4:4" ht="56.25" x14ac:dyDescent="0.2">
      <c r="D351508" s="23" t="s">
        <v>752</v>
      </c>
    </row>
    <row r="351509" spans="4:4" ht="33.75" x14ac:dyDescent="0.2">
      <c r="D351509" s="23" t="s">
        <v>753</v>
      </c>
    </row>
    <row r="351510" spans="4:4" ht="33.75" x14ac:dyDescent="0.2">
      <c r="D351510" s="23" t="s">
        <v>754</v>
      </c>
    </row>
    <row r="351511" spans="4:4" ht="45" x14ac:dyDescent="0.2">
      <c r="D351511" s="23" t="s">
        <v>755</v>
      </c>
    </row>
    <row r="351512" spans="4:4" ht="56.25" x14ac:dyDescent="0.2">
      <c r="D351512" s="23" t="s">
        <v>756</v>
      </c>
    </row>
    <row r="351513" spans="4:4" ht="67.5" x14ac:dyDescent="0.2">
      <c r="D351513" s="23" t="s">
        <v>757</v>
      </c>
    </row>
    <row r="351514" spans="4:4" ht="45" x14ac:dyDescent="0.2">
      <c r="D351514" s="23" t="s">
        <v>758</v>
      </c>
    </row>
    <row r="351515" spans="4:4" ht="45" x14ac:dyDescent="0.2">
      <c r="D351515" s="23" t="s">
        <v>759</v>
      </c>
    </row>
    <row r="351516" spans="4:4" ht="33.75" x14ac:dyDescent="0.2">
      <c r="D351516" s="23" t="s">
        <v>760</v>
      </c>
    </row>
    <row r="351517" spans="4:4" ht="45" x14ac:dyDescent="0.2">
      <c r="D351517" s="23" t="s">
        <v>761</v>
      </c>
    </row>
    <row r="351518" spans="4:4" ht="56.25" x14ac:dyDescent="0.2">
      <c r="D351518" s="23" t="s">
        <v>762</v>
      </c>
    </row>
    <row r="351519" spans="4:4" ht="45" x14ac:dyDescent="0.2">
      <c r="D351519" s="23" t="s">
        <v>763</v>
      </c>
    </row>
    <row r="351520" spans="4:4" ht="33.75" x14ac:dyDescent="0.2">
      <c r="D351520" s="23" t="s">
        <v>764</v>
      </c>
    </row>
    <row r="351521" spans="4:4" ht="45" x14ac:dyDescent="0.2">
      <c r="D351521" s="23" t="s">
        <v>765</v>
      </c>
    </row>
    <row r="351522" spans="4:4" ht="56.25" x14ac:dyDescent="0.2">
      <c r="D351522" s="23" t="s">
        <v>766</v>
      </c>
    </row>
    <row r="351523" spans="4:4" ht="45" x14ac:dyDescent="0.2">
      <c r="D351523" s="23" t="s">
        <v>767</v>
      </c>
    </row>
    <row r="351524" spans="4:4" ht="56.25" x14ac:dyDescent="0.2">
      <c r="D351524" s="23" t="s">
        <v>768</v>
      </c>
    </row>
    <row r="351525" spans="4:4" ht="33.75" x14ac:dyDescent="0.2">
      <c r="D351525" s="23" t="s">
        <v>769</v>
      </c>
    </row>
    <row r="351526" spans="4:4" ht="67.5" x14ac:dyDescent="0.2">
      <c r="D351526" s="23" t="s">
        <v>770</v>
      </c>
    </row>
    <row r="351527" spans="4:4" ht="45" x14ac:dyDescent="0.2">
      <c r="D351527" s="23" t="s">
        <v>771</v>
      </c>
    </row>
    <row r="351528" spans="4:4" ht="45" x14ac:dyDescent="0.2">
      <c r="D351528" s="23" t="s">
        <v>772</v>
      </c>
    </row>
    <row r="351529" spans="4:4" ht="33.75" x14ac:dyDescent="0.2">
      <c r="D351529" s="23" t="s">
        <v>773</v>
      </c>
    </row>
    <row r="351530" spans="4:4" ht="33.75" x14ac:dyDescent="0.2">
      <c r="D351530" s="23" t="s">
        <v>774</v>
      </c>
    </row>
    <row r="351531" spans="4:4" ht="33.75" x14ac:dyDescent="0.2">
      <c r="D351531" s="23" t="s">
        <v>775</v>
      </c>
    </row>
    <row r="351532" spans="4:4" ht="45" x14ac:dyDescent="0.2">
      <c r="D351532" s="23" t="s">
        <v>776</v>
      </c>
    </row>
    <row r="351533" spans="4:4" ht="33.75" x14ac:dyDescent="0.2">
      <c r="D351533" s="23" t="s">
        <v>777</v>
      </c>
    </row>
    <row r="351534" spans="4:4" ht="33.75" x14ac:dyDescent="0.2">
      <c r="D351534" s="23" t="s">
        <v>778</v>
      </c>
    </row>
    <row r="351535" spans="4:4" ht="56.25" x14ac:dyDescent="0.2">
      <c r="D351535" s="23" t="s">
        <v>779</v>
      </c>
    </row>
    <row r="351536" spans="4:4" ht="33.75" x14ac:dyDescent="0.2">
      <c r="D351536" s="23" t="s">
        <v>780</v>
      </c>
    </row>
    <row r="351537" spans="4:4" ht="33.75" x14ac:dyDescent="0.2">
      <c r="D351537" s="23" t="s">
        <v>781</v>
      </c>
    </row>
    <row r="351538" spans="4:4" ht="45" x14ac:dyDescent="0.2">
      <c r="D351538" s="23" t="s">
        <v>782</v>
      </c>
    </row>
    <row r="351539" spans="4:4" ht="56.25" x14ac:dyDescent="0.2">
      <c r="D351539" s="23" t="s">
        <v>783</v>
      </c>
    </row>
    <row r="351540" spans="4:4" ht="45" x14ac:dyDescent="0.2">
      <c r="D351540" s="23" t="s">
        <v>784</v>
      </c>
    </row>
    <row r="351541" spans="4:4" ht="56.25" x14ac:dyDescent="0.2">
      <c r="D351541" s="23" t="s">
        <v>785</v>
      </c>
    </row>
    <row r="351542" spans="4:4" ht="56.25" x14ac:dyDescent="0.2">
      <c r="D351542" s="23" t="s">
        <v>786</v>
      </c>
    </row>
    <row r="351543" spans="4:4" ht="78.75" x14ac:dyDescent="0.2">
      <c r="D351543" s="23" t="s">
        <v>787</v>
      </c>
    </row>
    <row r="351544" spans="4:4" ht="56.25" x14ac:dyDescent="0.2">
      <c r="D351544" s="23" t="s">
        <v>788</v>
      </c>
    </row>
    <row r="351545" spans="4:4" ht="56.25" x14ac:dyDescent="0.2">
      <c r="D351545" s="23" t="s">
        <v>789</v>
      </c>
    </row>
    <row r="351546" spans="4:4" ht="45" x14ac:dyDescent="0.2">
      <c r="D351546" s="23" t="s">
        <v>790</v>
      </c>
    </row>
    <row r="351547" spans="4:4" ht="33.75" x14ac:dyDescent="0.2">
      <c r="D351547" s="23" t="s">
        <v>791</v>
      </c>
    </row>
    <row r="351548" spans="4:4" ht="33.75" x14ac:dyDescent="0.2">
      <c r="D351548" s="23" t="s">
        <v>792</v>
      </c>
    </row>
    <row r="351549" spans="4:4" ht="56.25" x14ac:dyDescent="0.2">
      <c r="D351549" s="23" t="s">
        <v>793</v>
      </c>
    </row>
    <row r="351550" spans="4:4" ht="33.75" x14ac:dyDescent="0.2">
      <c r="D351550" s="23" t="s">
        <v>794</v>
      </c>
    </row>
    <row r="351551" spans="4:4" ht="45" x14ac:dyDescent="0.2">
      <c r="D351551" s="23" t="s">
        <v>795</v>
      </c>
    </row>
    <row r="351552" spans="4:4" ht="33.75" x14ac:dyDescent="0.2">
      <c r="D351552" s="23" t="s">
        <v>796</v>
      </c>
    </row>
    <row r="351553" spans="4:4" ht="56.25" x14ac:dyDescent="0.2">
      <c r="D351553" s="23" t="s">
        <v>797</v>
      </c>
    </row>
    <row r="351554" spans="4:4" ht="33.75" x14ac:dyDescent="0.2">
      <c r="D351554" s="23" t="s">
        <v>798</v>
      </c>
    </row>
    <row r="351555" spans="4:4" ht="33.75" x14ac:dyDescent="0.2">
      <c r="D351555" s="23" t="s">
        <v>799</v>
      </c>
    </row>
    <row r="351556" spans="4:4" ht="33.75" x14ac:dyDescent="0.2">
      <c r="D351556" s="23" t="s">
        <v>800</v>
      </c>
    </row>
    <row r="351557" spans="4:4" ht="45" x14ac:dyDescent="0.2">
      <c r="D351557" s="23" t="s">
        <v>801</v>
      </c>
    </row>
    <row r="351558" spans="4:4" ht="33.75" x14ac:dyDescent="0.2">
      <c r="D351558" s="23" t="s">
        <v>802</v>
      </c>
    </row>
    <row r="351559" spans="4:4" ht="56.25" x14ac:dyDescent="0.2">
      <c r="D351559" s="23" t="s">
        <v>803</v>
      </c>
    </row>
    <row r="351560" spans="4:4" ht="33.75" x14ac:dyDescent="0.2">
      <c r="D351560" s="23" t="s">
        <v>804</v>
      </c>
    </row>
    <row r="351561" spans="4:4" ht="67.5" x14ac:dyDescent="0.2">
      <c r="D351561" s="23" t="s">
        <v>805</v>
      </c>
    </row>
    <row r="351562" spans="4:4" ht="45" x14ac:dyDescent="0.2">
      <c r="D351562" s="23" t="s">
        <v>806</v>
      </c>
    </row>
    <row r="351563" spans="4:4" ht="78.75" x14ac:dyDescent="0.2">
      <c r="D351563" s="23" t="s">
        <v>807</v>
      </c>
    </row>
    <row r="351564" spans="4:4" ht="56.25" x14ac:dyDescent="0.2">
      <c r="D351564" s="23" t="s">
        <v>808</v>
      </c>
    </row>
    <row r="351565" spans="4:4" ht="45" x14ac:dyDescent="0.2">
      <c r="D351565" s="23" t="s">
        <v>809</v>
      </c>
    </row>
    <row r="351566" spans="4:4" ht="56.25" x14ac:dyDescent="0.2">
      <c r="D351566" s="23" t="s">
        <v>810</v>
      </c>
    </row>
    <row r="351567" spans="4:4" ht="45" x14ac:dyDescent="0.2">
      <c r="D351567" s="23" t="s">
        <v>811</v>
      </c>
    </row>
    <row r="351568" spans="4:4" ht="56.25" x14ac:dyDescent="0.2">
      <c r="D351568" s="23" t="s">
        <v>812</v>
      </c>
    </row>
    <row r="351569" spans="4:4" ht="45" x14ac:dyDescent="0.2">
      <c r="D351569" s="23" t="s">
        <v>813</v>
      </c>
    </row>
    <row r="351570" spans="4:4" ht="45" x14ac:dyDescent="0.2">
      <c r="D351570" s="23" t="s">
        <v>814</v>
      </c>
    </row>
    <row r="351571" spans="4:4" ht="33.75" x14ac:dyDescent="0.2">
      <c r="D351571" s="23" t="s">
        <v>815</v>
      </c>
    </row>
    <row r="351572" spans="4:4" ht="45" x14ac:dyDescent="0.2">
      <c r="D351572" s="23" t="s">
        <v>816</v>
      </c>
    </row>
    <row r="351573" spans="4:4" ht="45" x14ac:dyDescent="0.2">
      <c r="D351573" s="23" t="s">
        <v>817</v>
      </c>
    </row>
    <row r="351574" spans="4:4" ht="45" x14ac:dyDescent="0.2">
      <c r="D351574" s="23" t="s">
        <v>818</v>
      </c>
    </row>
    <row r="351575" spans="4:4" ht="45" x14ac:dyDescent="0.2">
      <c r="D351575" s="23" t="s">
        <v>819</v>
      </c>
    </row>
    <row r="351576" spans="4:4" ht="56.25" x14ac:dyDescent="0.2">
      <c r="D351576" s="23" t="s">
        <v>820</v>
      </c>
    </row>
    <row r="351577" spans="4:4" ht="45" x14ac:dyDescent="0.2">
      <c r="D351577" s="23" t="s">
        <v>821</v>
      </c>
    </row>
    <row r="351578" spans="4:4" ht="45" x14ac:dyDescent="0.2">
      <c r="D351578" s="23" t="s">
        <v>822</v>
      </c>
    </row>
    <row r="351579" spans="4:4" ht="33.75" x14ac:dyDescent="0.2">
      <c r="D351579" s="23" t="s">
        <v>823</v>
      </c>
    </row>
    <row r="351580" spans="4:4" ht="45" x14ac:dyDescent="0.2">
      <c r="D351580" s="23" t="s">
        <v>824</v>
      </c>
    </row>
    <row r="351581" spans="4:4" ht="45" x14ac:dyDescent="0.2">
      <c r="D351581" s="23" t="s">
        <v>825</v>
      </c>
    </row>
    <row r="351582" spans="4:4" ht="45" x14ac:dyDescent="0.2">
      <c r="D351582" s="23" t="s">
        <v>826</v>
      </c>
    </row>
    <row r="351583" spans="4:4" ht="45" x14ac:dyDescent="0.2">
      <c r="D351583" s="23" t="s">
        <v>827</v>
      </c>
    </row>
    <row r="351584" spans="4:4" ht="45" x14ac:dyDescent="0.2">
      <c r="D351584" s="23" t="s">
        <v>828</v>
      </c>
    </row>
    <row r="351585" spans="4:4" ht="45" x14ac:dyDescent="0.2">
      <c r="D351585" s="23" t="s">
        <v>829</v>
      </c>
    </row>
    <row r="351586" spans="4:4" ht="45" x14ac:dyDescent="0.2">
      <c r="D351586" s="23" t="s">
        <v>830</v>
      </c>
    </row>
    <row r="351587" spans="4:4" ht="45" x14ac:dyDescent="0.2">
      <c r="D351587" s="23" t="s">
        <v>831</v>
      </c>
    </row>
    <row r="351588" spans="4:4" ht="45" x14ac:dyDescent="0.2">
      <c r="D351588" s="23" t="s">
        <v>832</v>
      </c>
    </row>
    <row r="351589" spans="4:4" ht="56.25" x14ac:dyDescent="0.2">
      <c r="D351589" s="23" t="s">
        <v>833</v>
      </c>
    </row>
    <row r="351590" spans="4:4" ht="33.75" x14ac:dyDescent="0.2">
      <c r="D351590" s="23" t="s">
        <v>834</v>
      </c>
    </row>
    <row r="351591" spans="4:4" ht="45" x14ac:dyDescent="0.2">
      <c r="D351591" s="23" t="s">
        <v>835</v>
      </c>
    </row>
    <row r="351592" spans="4:4" ht="45" x14ac:dyDescent="0.2">
      <c r="D351592" s="23" t="s">
        <v>836</v>
      </c>
    </row>
    <row r="351593" spans="4:4" ht="56.25" x14ac:dyDescent="0.2">
      <c r="D351593" s="23" t="s">
        <v>837</v>
      </c>
    </row>
    <row r="351594" spans="4:4" ht="45" x14ac:dyDescent="0.2">
      <c r="D351594" s="23" t="s">
        <v>838</v>
      </c>
    </row>
    <row r="351595" spans="4:4" ht="56.25" x14ac:dyDescent="0.2">
      <c r="D351595" s="23" t="s">
        <v>839</v>
      </c>
    </row>
    <row r="351596" spans="4:4" ht="56.25" x14ac:dyDescent="0.2">
      <c r="D351596" s="23" t="s">
        <v>840</v>
      </c>
    </row>
    <row r="351597" spans="4:4" ht="45" x14ac:dyDescent="0.2">
      <c r="D351597" s="23" t="s">
        <v>841</v>
      </c>
    </row>
    <row r="351598" spans="4:4" ht="45" x14ac:dyDescent="0.2">
      <c r="D351598" s="23" t="s">
        <v>842</v>
      </c>
    </row>
    <row r="351599" spans="4:4" ht="45" x14ac:dyDescent="0.2">
      <c r="D351599" s="23" t="s">
        <v>843</v>
      </c>
    </row>
    <row r="351600" spans="4:4" ht="56.25" x14ac:dyDescent="0.2">
      <c r="D351600" s="23" t="s">
        <v>844</v>
      </c>
    </row>
    <row r="351601" spans="4:4" ht="33.75" x14ac:dyDescent="0.2">
      <c r="D351601" s="23" t="s">
        <v>845</v>
      </c>
    </row>
    <row r="351602" spans="4:4" ht="45" x14ac:dyDescent="0.2">
      <c r="D351602" s="23" t="s">
        <v>846</v>
      </c>
    </row>
    <row r="351603" spans="4:4" ht="33.75" x14ac:dyDescent="0.2">
      <c r="D351603" s="23" t="s">
        <v>847</v>
      </c>
    </row>
    <row r="351604" spans="4:4" ht="45" x14ac:dyDescent="0.2">
      <c r="D351604" s="23" t="s">
        <v>848</v>
      </c>
    </row>
    <row r="351605" spans="4:4" ht="45" x14ac:dyDescent="0.2">
      <c r="D351605" s="23" t="s">
        <v>849</v>
      </c>
    </row>
    <row r="351606" spans="4:4" ht="56.25" x14ac:dyDescent="0.2">
      <c r="D351606" s="23" t="s">
        <v>850</v>
      </c>
    </row>
    <row r="351607" spans="4:4" ht="45" x14ac:dyDescent="0.2">
      <c r="D351607" s="23" t="s">
        <v>851</v>
      </c>
    </row>
    <row r="351608" spans="4:4" ht="56.25" x14ac:dyDescent="0.2">
      <c r="D351608" s="23" t="s">
        <v>852</v>
      </c>
    </row>
    <row r="351609" spans="4:4" ht="56.25" x14ac:dyDescent="0.2">
      <c r="D351609" s="23" t="s">
        <v>853</v>
      </c>
    </row>
    <row r="351610" spans="4:4" ht="33.75" x14ac:dyDescent="0.2">
      <c r="D351610" s="23" t="s">
        <v>854</v>
      </c>
    </row>
    <row r="351611" spans="4:4" ht="45" x14ac:dyDescent="0.2">
      <c r="D351611" s="23" t="s">
        <v>855</v>
      </c>
    </row>
    <row r="351612" spans="4:4" ht="56.25" x14ac:dyDescent="0.2">
      <c r="D351612" s="23" t="s">
        <v>856</v>
      </c>
    </row>
    <row r="351613" spans="4:4" ht="56.25" x14ac:dyDescent="0.2">
      <c r="D351613" s="23" t="s">
        <v>857</v>
      </c>
    </row>
    <row r="351614" spans="4:4" ht="45" x14ac:dyDescent="0.2">
      <c r="D351614" s="23" t="s">
        <v>858</v>
      </c>
    </row>
    <row r="351615" spans="4:4" ht="45" x14ac:dyDescent="0.2">
      <c r="D351615" s="23" t="s">
        <v>859</v>
      </c>
    </row>
    <row r="351616" spans="4:4" ht="45" x14ac:dyDescent="0.2">
      <c r="D351616" s="23" t="s">
        <v>860</v>
      </c>
    </row>
    <row r="351617" spans="4:4" ht="33.75" x14ac:dyDescent="0.2">
      <c r="D351617" s="23" t="s">
        <v>861</v>
      </c>
    </row>
    <row r="351618" spans="4:4" ht="45" x14ac:dyDescent="0.2">
      <c r="D351618" s="23" t="s">
        <v>862</v>
      </c>
    </row>
    <row r="351619" spans="4:4" ht="56.25" x14ac:dyDescent="0.2">
      <c r="D351619" s="23" t="s">
        <v>863</v>
      </c>
    </row>
    <row r="351620" spans="4:4" ht="45" x14ac:dyDescent="0.2">
      <c r="D351620" s="23" t="s">
        <v>864</v>
      </c>
    </row>
    <row r="351621" spans="4:4" ht="56.25" x14ac:dyDescent="0.2">
      <c r="D351621" s="23" t="s">
        <v>865</v>
      </c>
    </row>
    <row r="351622" spans="4:4" ht="45" x14ac:dyDescent="0.2">
      <c r="D351622" s="23" t="s">
        <v>866</v>
      </c>
    </row>
    <row r="351623" spans="4:4" ht="56.25" x14ac:dyDescent="0.2">
      <c r="D351623" s="23" t="s">
        <v>867</v>
      </c>
    </row>
    <row r="351624" spans="4:4" ht="56.25" x14ac:dyDescent="0.2">
      <c r="D351624" s="23" t="s">
        <v>868</v>
      </c>
    </row>
    <row r="351625" spans="4:4" ht="56.25" x14ac:dyDescent="0.2">
      <c r="D351625" s="23" t="s">
        <v>869</v>
      </c>
    </row>
    <row r="351626" spans="4:4" ht="45" x14ac:dyDescent="0.2">
      <c r="D351626" s="23" t="s">
        <v>870</v>
      </c>
    </row>
    <row r="351627" spans="4:4" ht="45" x14ac:dyDescent="0.2">
      <c r="D351627" s="23" t="s">
        <v>871</v>
      </c>
    </row>
    <row r="351628" spans="4:4" ht="56.25" x14ac:dyDescent="0.2">
      <c r="D351628" s="23" t="s">
        <v>872</v>
      </c>
    </row>
    <row r="351629" spans="4:4" ht="45" x14ac:dyDescent="0.2">
      <c r="D351629" s="23" t="s">
        <v>873</v>
      </c>
    </row>
    <row r="351630" spans="4:4" ht="33.75" x14ac:dyDescent="0.2">
      <c r="D351630" s="23" t="s">
        <v>874</v>
      </c>
    </row>
    <row r="351631" spans="4:4" ht="56.25" x14ac:dyDescent="0.2">
      <c r="D351631" s="23" t="s">
        <v>875</v>
      </c>
    </row>
    <row r="351632" spans="4:4" ht="45" x14ac:dyDescent="0.2">
      <c r="D351632" s="23" t="s">
        <v>876</v>
      </c>
    </row>
    <row r="351633" spans="4:4" ht="45" x14ac:dyDescent="0.2">
      <c r="D351633" s="23" t="s">
        <v>877</v>
      </c>
    </row>
    <row r="351634" spans="4:4" ht="45" x14ac:dyDescent="0.2">
      <c r="D351634" s="23" t="s">
        <v>878</v>
      </c>
    </row>
    <row r="351635" spans="4:4" ht="56.25" x14ac:dyDescent="0.2">
      <c r="D351635" s="23" t="s">
        <v>879</v>
      </c>
    </row>
    <row r="351636" spans="4:4" ht="45" x14ac:dyDescent="0.2">
      <c r="D351636" s="23" t="s">
        <v>880</v>
      </c>
    </row>
    <row r="351637" spans="4:4" ht="78.75" x14ac:dyDescent="0.2">
      <c r="D351637" s="23" t="s">
        <v>881</v>
      </c>
    </row>
    <row r="351638" spans="4:4" ht="33.75" x14ac:dyDescent="0.2">
      <c r="D351638" s="23" t="s">
        <v>882</v>
      </c>
    </row>
    <row r="351639" spans="4:4" ht="45" x14ac:dyDescent="0.2">
      <c r="D351639" s="23" t="s">
        <v>883</v>
      </c>
    </row>
    <row r="351640" spans="4:4" ht="45" x14ac:dyDescent="0.2">
      <c r="D351640" s="23" t="s">
        <v>884</v>
      </c>
    </row>
    <row r="351641" spans="4:4" ht="33.75" x14ac:dyDescent="0.2">
      <c r="D351641" s="23" t="s">
        <v>885</v>
      </c>
    </row>
    <row r="351642" spans="4:4" ht="33.75" x14ac:dyDescent="0.2">
      <c r="D351642" s="23" t="s">
        <v>886</v>
      </c>
    </row>
    <row r="351643" spans="4:4" ht="45" x14ac:dyDescent="0.2">
      <c r="D351643" s="23" t="s">
        <v>887</v>
      </c>
    </row>
    <row r="351644" spans="4:4" ht="45" x14ac:dyDescent="0.2">
      <c r="D351644" s="23" t="s">
        <v>888</v>
      </c>
    </row>
    <row r="351645" spans="4:4" ht="45" x14ac:dyDescent="0.2">
      <c r="D351645" s="23" t="s">
        <v>889</v>
      </c>
    </row>
    <row r="351646" spans="4:4" ht="33.75" x14ac:dyDescent="0.2">
      <c r="D351646" s="23" t="s">
        <v>890</v>
      </c>
    </row>
    <row r="351647" spans="4:4" ht="33.75" x14ac:dyDescent="0.2">
      <c r="D351647" s="23" t="s">
        <v>891</v>
      </c>
    </row>
    <row r="351648" spans="4:4" ht="56.25" x14ac:dyDescent="0.2">
      <c r="D351648" s="23" t="s">
        <v>892</v>
      </c>
    </row>
    <row r="351649" spans="4:4" ht="45" x14ac:dyDescent="0.2">
      <c r="D351649" s="23" t="s">
        <v>893</v>
      </c>
    </row>
    <row r="351650" spans="4:4" ht="56.25" x14ac:dyDescent="0.2">
      <c r="D351650" s="23" t="s">
        <v>894</v>
      </c>
    </row>
    <row r="351651" spans="4:4" ht="33.75" x14ac:dyDescent="0.2">
      <c r="D351651" s="23" t="s">
        <v>895</v>
      </c>
    </row>
    <row r="351652" spans="4:4" ht="56.25" x14ac:dyDescent="0.2">
      <c r="D351652" s="23" t="s">
        <v>896</v>
      </c>
    </row>
    <row r="351653" spans="4:4" ht="45" x14ac:dyDescent="0.2">
      <c r="D351653" s="23" t="s">
        <v>897</v>
      </c>
    </row>
    <row r="351654" spans="4:4" ht="33.75" x14ac:dyDescent="0.2">
      <c r="D351654" s="23" t="s">
        <v>898</v>
      </c>
    </row>
    <row r="351655" spans="4:4" ht="33.75" x14ac:dyDescent="0.2">
      <c r="D351655" s="23" t="s">
        <v>899</v>
      </c>
    </row>
    <row r="351656" spans="4:4" ht="67.5" x14ac:dyDescent="0.2">
      <c r="D351656" s="23" t="s">
        <v>900</v>
      </c>
    </row>
    <row r="351657" spans="4:4" ht="45" x14ac:dyDescent="0.2">
      <c r="D351657" s="23" t="s">
        <v>901</v>
      </c>
    </row>
    <row r="351658" spans="4:4" ht="56.25" x14ac:dyDescent="0.2">
      <c r="D351658" s="23" t="s">
        <v>902</v>
      </c>
    </row>
    <row r="351659" spans="4:4" ht="33.75" x14ac:dyDescent="0.2">
      <c r="D351659" s="23" t="s">
        <v>903</v>
      </c>
    </row>
    <row r="351660" spans="4:4" ht="56.25" x14ac:dyDescent="0.2">
      <c r="D351660" s="23" t="s">
        <v>904</v>
      </c>
    </row>
    <row r="351661" spans="4:4" ht="56.25" x14ac:dyDescent="0.2">
      <c r="D351661" s="23" t="s">
        <v>905</v>
      </c>
    </row>
    <row r="351662" spans="4:4" ht="67.5" x14ac:dyDescent="0.2">
      <c r="D351662" s="23" t="s">
        <v>906</v>
      </c>
    </row>
    <row r="351663" spans="4:4" ht="45" x14ac:dyDescent="0.2">
      <c r="D351663" s="23" t="s">
        <v>907</v>
      </c>
    </row>
    <row r="351664" spans="4:4" ht="33.75" x14ac:dyDescent="0.2">
      <c r="D351664" s="23" t="s">
        <v>908</v>
      </c>
    </row>
    <row r="351665" spans="4:4" ht="45" x14ac:dyDescent="0.2">
      <c r="D351665" s="23" t="s">
        <v>909</v>
      </c>
    </row>
    <row r="351666" spans="4:4" ht="45" x14ac:dyDescent="0.2">
      <c r="D351666" s="23" t="s">
        <v>910</v>
      </c>
    </row>
    <row r="351667" spans="4:4" ht="45" x14ac:dyDescent="0.2">
      <c r="D351667" s="23" t="s">
        <v>911</v>
      </c>
    </row>
    <row r="351668" spans="4:4" ht="33.75" x14ac:dyDescent="0.2">
      <c r="D351668" s="23" t="s">
        <v>912</v>
      </c>
    </row>
    <row r="351669" spans="4:4" ht="45" x14ac:dyDescent="0.2">
      <c r="D351669" s="23" t="s">
        <v>913</v>
      </c>
    </row>
    <row r="351670" spans="4:4" ht="45" x14ac:dyDescent="0.2">
      <c r="D351670" s="23" t="s">
        <v>914</v>
      </c>
    </row>
    <row r="351671" spans="4:4" ht="33.75" x14ac:dyDescent="0.2">
      <c r="D351671" s="23" t="s">
        <v>915</v>
      </c>
    </row>
    <row r="351672" spans="4:4" ht="33.75" x14ac:dyDescent="0.2">
      <c r="D351672" s="23" t="s">
        <v>916</v>
      </c>
    </row>
    <row r="351673" spans="4:4" ht="45" x14ac:dyDescent="0.2">
      <c r="D351673" s="23" t="s">
        <v>917</v>
      </c>
    </row>
    <row r="351674" spans="4:4" ht="33.75" x14ac:dyDescent="0.2">
      <c r="D351674" s="23" t="s">
        <v>918</v>
      </c>
    </row>
    <row r="351675" spans="4:4" ht="45" x14ac:dyDescent="0.2">
      <c r="D351675" s="23" t="s">
        <v>919</v>
      </c>
    </row>
    <row r="351676" spans="4:4" ht="45" x14ac:dyDescent="0.2">
      <c r="D351676" s="23" t="s">
        <v>920</v>
      </c>
    </row>
    <row r="351677" spans="4:4" ht="33.75" x14ac:dyDescent="0.2">
      <c r="D351677" s="23" t="s">
        <v>921</v>
      </c>
    </row>
    <row r="351678" spans="4:4" ht="33.75" x14ac:dyDescent="0.2">
      <c r="D351678" s="23" t="s">
        <v>922</v>
      </c>
    </row>
    <row r="351679" spans="4:4" ht="33.75" x14ac:dyDescent="0.2">
      <c r="D351679" s="23" t="s">
        <v>923</v>
      </c>
    </row>
    <row r="351680" spans="4:4" ht="33.75" x14ac:dyDescent="0.2">
      <c r="D351680" s="23" t="s">
        <v>924</v>
      </c>
    </row>
    <row r="351681" spans="4:4" ht="33.75" x14ac:dyDescent="0.2">
      <c r="D351681" s="23" t="s">
        <v>925</v>
      </c>
    </row>
    <row r="351682" spans="4:4" ht="33.75" x14ac:dyDescent="0.2">
      <c r="D351682" s="23" t="s">
        <v>926</v>
      </c>
    </row>
    <row r="351683" spans="4:4" ht="33.75" x14ac:dyDescent="0.2">
      <c r="D351683" s="23" t="s">
        <v>927</v>
      </c>
    </row>
    <row r="351684" spans="4:4" ht="45" x14ac:dyDescent="0.2">
      <c r="D351684" s="23" t="s">
        <v>928</v>
      </c>
    </row>
    <row r="351685" spans="4:4" ht="33.75" x14ac:dyDescent="0.2">
      <c r="D351685" s="23" t="s">
        <v>929</v>
      </c>
    </row>
    <row r="351686" spans="4:4" ht="45" x14ac:dyDescent="0.2">
      <c r="D351686" s="23" t="s">
        <v>930</v>
      </c>
    </row>
    <row r="351687" spans="4:4" ht="45" x14ac:dyDescent="0.2">
      <c r="D351687" s="23" t="s">
        <v>931</v>
      </c>
    </row>
    <row r="351688" spans="4:4" ht="45" x14ac:dyDescent="0.2">
      <c r="D351688" s="23" t="s">
        <v>932</v>
      </c>
    </row>
    <row r="351689" spans="4:4" ht="45" x14ac:dyDescent="0.2">
      <c r="D351689" s="23" t="s">
        <v>933</v>
      </c>
    </row>
    <row r="351690" spans="4:4" ht="45" x14ac:dyDescent="0.2">
      <c r="D351690" s="23" t="s">
        <v>934</v>
      </c>
    </row>
    <row r="351691" spans="4:4" ht="67.5" x14ac:dyDescent="0.2">
      <c r="D351691" s="23" t="s">
        <v>935</v>
      </c>
    </row>
    <row r="351692" spans="4:4" ht="78.75" x14ac:dyDescent="0.2">
      <c r="D351692" s="23" t="s">
        <v>936</v>
      </c>
    </row>
    <row r="351693" spans="4:4" ht="56.25" x14ac:dyDescent="0.2">
      <c r="D351693" s="23" t="s">
        <v>937</v>
      </c>
    </row>
    <row r="351694" spans="4:4" ht="33.75" x14ac:dyDescent="0.2">
      <c r="D351694" s="23" t="s">
        <v>938</v>
      </c>
    </row>
    <row r="351695" spans="4:4" ht="45" x14ac:dyDescent="0.2">
      <c r="D351695" s="23" t="s">
        <v>939</v>
      </c>
    </row>
    <row r="351696" spans="4:4" ht="78.75" x14ac:dyDescent="0.2">
      <c r="D351696" s="23" t="s">
        <v>940</v>
      </c>
    </row>
    <row r="351697" spans="4:4" ht="78.75" x14ac:dyDescent="0.2">
      <c r="D351697" s="23" t="s">
        <v>941</v>
      </c>
    </row>
    <row r="351698" spans="4:4" ht="45" x14ac:dyDescent="0.2">
      <c r="D351698" s="23" t="s">
        <v>942</v>
      </c>
    </row>
    <row r="351699" spans="4:4" ht="45" x14ac:dyDescent="0.2">
      <c r="D351699" s="23" t="s">
        <v>943</v>
      </c>
    </row>
    <row r="351700" spans="4:4" ht="45" x14ac:dyDescent="0.2">
      <c r="D351700" s="23" t="s">
        <v>944</v>
      </c>
    </row>
    <row r="351701" spans="4:4" ht="45" x14ac:dyDescent="0.2">
      <c r="D351701" s="23" t="s">
        <v>945</v>
      </c>
    </row>
    <row r="351702" spans="4:4" ht="56.25" x14ac:dyDescent="0.2">
      <c r="D351702" s="23" t="s">
        <v>946</v>
      </c>
    </row>
    <row r="351703" spans="4:4" ht="56.25" x14ac:dyDescent="0.2">
      <c r="D351703" s="23" t="s">
        <v>947</v>
      </c>
    </row>
    <row r="351704" spans="4:4" ht="45" x14ac:dyDescent="0.2">
      <c r="D351704" s="23" t="s">
        <v>948</v>
      </c>
    </row>
    <row r="351705" spans="4:4" ht="33.75" x14ac:dyDescent="0.2">
      <c r="D351705" s="23" t="s">
        <v>949</v>
      </c>
    </row>
    <row r="351706" spans="4:4" ht="33.75" x14ac:dyDescent="0.2">
      <c r="D351706" s="23" t="s">
        <v>950</v>
      </c>
    </row>
    <row r="351707" spans="4:4" ht="33.75" x14ac:dyDescent="0.2">
      <c r="D351707" s="23" t="s">
        <v>951</v>
      </c>
    </row>
    <row r="351708" spans="4:4" ht="33.75" x14ac:dyDescent="0.2">
      <c r="D351708" s="23" t="s">
        <v>952</v>
      </c>
    </row>
    <row r="351709" spans="4:4" ht="67.5" x14ac:dyDescent="0.2">
      <c r="D351709" s="23" t="s">
        <v>953</v>
      </c>
    </row>
    <row r="351710" spans="4:4" ht="33.75" x14ac:dyDescent="0.2">
      <c r="D351710" s="23" t="s">
        <v>954</v>
      </c>
    </row>
    <row r="351711" spans="4:4" ht="56.25" x14ac:dyDescent="0.2">
      <c r="D351711" s="23" t="s">
        <v>955</v>
      </c>
    </row>
    <row r="351712" spans="4:4" ht="33.75" x14ac:dyDescent="0.2">
      <c r="D351712" s="23" t="s">
        <v>956</v>
      </c>
    </row>
    <row r="351713" spans="4:4" ht="45" x14ac:dyDescent="0.2">
      <c r="D351713" s="23" t="s">
        <v>957</v>
      </c>
    </row>
    <row r="351714" spans="4:4" ht="45" x14ac:dyDescent="0.2">
      <c r="D351714" s="23" t="s">
        <v>958</v>
      </c>
    </row>
    <row r="351715" spans="4:4" ht="45" x14ac:dyDescent="0.2">
      <c r="D351715" s="23" t="s">
        <v>959</v>
      </c>
    </row>
    <row r="351716" spans="4:4" ht="45" x14ac:dyDescent="0.2">
      <c r="D351716" s="23" t="s">
        <v>960</v>
      </c>
    </row>
    <row r="351717" spans="4:4" ht="33.75" x14ac:dyDescent="0.2">
      <c r="D351717" s="23" t="s">
        <v>961</v>
      </c>
    </row>
    <row r="351718" spans="4:4" ht="45" x14ac:dyDescent="0.2">
      <c r="D351718" s="23" t="s">
        <v>962</v>
      </c>
    </row>
    <row r="351719" spans="4:4" ht="56.25" x14ac:dyDescent="0.2">
      <c r="D351719" s="23" t="s">
        <v>963</v>
      </c>
    </row>
    <row r="351720" spans="4:4" ht="33.75" x14ac:dyDescent="0.2">
      <c r="D351720" s="23" t="s">
        <v>964</v>
      </c>
    </row>
    <row r="351721" spans="4:4" ht="45" x14ac:dyDescent="0.2">
      <c r="D351721" s="23" t="s">
        <v>965</v>
      </c>
    </row>
    <row r="351722" spans="4:4" ht="33.75" x14ac:dyDescent="0.2">
      <c r="D351722" s="23" t="s">
        <v>966</v>
      </c>
    </row>
    <row r="351723" spans="4:4" ht="67.5" x14ac:dyDescent="0.2">
      <c r="D351723" s="23" t="s">
        <v>967</v>
      </c>
    </row>
    <row r="351724" spans="4:4" ht="56.25" x14ac:dyDescent="0.2">
      <c r="D351724" s="23" t="s">
        <v>968</v>
      </c>
    </row>
    <row r="351725" spans="4:4" ht="45" x14ac:dyDescent="0.2">
      <c r="D351725" s="23" t="s">
        <v>969</v>
      </c>
    </row>
    <row r="351726" spans="4:4" ht="45" x14ac:dyDescent="0.2">
      <c r="D351726" s="23" t="s">
        <v>970</v>
      </c>
    </row>
    <row r="351727" spans="4:4" ht="33.75" x14ac:dyDescent="0.2">
      <c r="D351727" s="23" t="s">
        <v>971</v>
      </c>
    </row>
    <row r="351728" spans="4:4" ht="33.75" x14ac:dyDescent="0.2">
      <c r="D351728" s="23" t="s">
        <v>972</v>
      </c>
    </row>
    <row r="351729" spans="4:4" ht="33.75" x14ac:dyDescent="0.2">
      <c r="D351729" s="23" t="s">
        <v>973</v>
      </c>
    </row>
    <row r="351730" spans="4:4" ht="45" x14ac:dyDescent="0.2">
      <c r="D351730" s="23" t="s">
        <v>974</v>
      </c>
    </row>
    <row r="351731" spans="4:4" ht="45" x14ac:dyDescent="0.2">
      <c r="D351731" s="23" t="s">
        <v>975</v>
      </c>
    </row>
    <row r="351732" spans="4:4" ht="56.25" x14ac:dyDescent="0.2">
      <c r="D351732" s="23" t="s">
        <v>976</v>
      </c>
    </row>
    <row r="351733" spans="4:4" ht="45" x14ac:dyDescent="0.2">
      <c r="D351733" s="23" t="s">
        <v>977</v>
      </c>
    </row>
    <row r="351734" spans="4:4" ht="45" x14ac:dyDescent="0.2">
      <c r="D351734" s="23" t="s">
        <v>978</v>
      </c>
    </row>
    <row r="351735" spans="4:4" ht="56.25" x14ac:dyDescent="0.2">
      <c r="D351735" s="23" t="s">
        <v>979</v>
      </c>
    </row>
    <row r="351736" spans="4:4" ht="56.25" x14ac:dyDescent="0.2">
      <c r="D351736" s="23" t="s">
        <v>980</v>
      </c>
    </row>
    <row r="351737" spans="4:4" ht="45" x14ac:dyDescent="0.2">
      <c r="D351737" s="23" t="s">
        <v>981</v>
      </c>
    </row>
    <row r="351738" spans="4:4" ht="45" x14ac:dyDescent="0.2">
      <c r="D351738" s="23" t="s">
        <v>982</v>
      </c>
    </row>
    <row r="351739" spans="4:4" ht="33.75" x14ac:dyDescent="0.2">
      <c r="D351739" s="23" t="s">
        <v>983</v>
      </c>
    </row>
    <row r="351740" spans="4:4" ht="56.25" x14ac:dyDescent="0.2">
      <c r="D351740" s="23" t="s">
        <v>984</v>
      </c>
    </row>
    <row r="351741" spans="4:4" ht="33.75" x14ac:dyDescent="0.2">
      <c r="D351741" s="23" t="s">
        <v>985</v>
      </c>
    </row>
    <row r="351742" spans="4:4" ht="45" x14ac:dyDescent="0.2">
      <c r="D351742" s="23" t="s">
        <v>986</v>
      </c>
    </row>
    <row r="351743" spans="4:4" ht="56.25" x14ac:dyDescent="0.2">
      <c r="D351743" s="23" t="s">
        <v>987</v>
      </c>
    </row>
    <row r="351744" spans="4:4" ht="45" x14ac:dyDescent="0.2">
      <c r="D351744" s="23" t="s">
        <v>988</v>
      </c>
    </row>
    <row r="351745" spans="4:4" ht="56.25" x14ac:dyDescent="0.2">
      <c r="D351745" s="23" t="s">
        <v>989</v>
      </c>
    </row>
    <row r="351746" spans="4:4" ht="56.25" x14ac:dyDescent="0.2">
      <c r="D351746" s="23" t="s">
        <v>990</v>
      </c>
    </row>
    <row r="351747" spans="4:4" ht="56.25" x14ac:dyDescent="0.2">
      <c r="D351747" s="23" t="s">
        <v>991</v>
      </c>
    </row>
    <row r="351748" spans="4:4" ht="56.25" x14ac:dyDescent="0.2">
      <c r="D351748" s="23" t="s">
        <v>992</v>
      </c>
    </row>
    <row r="351749" spans="4:4" ht="67.5" x14ac:dyDescent="0.2">
      <c r="D351749" s="23" t="s">
        <v>993</v>
      </c>
    </row>
    <row r="351750" spans="4:4" ht="33.75" x14ac:dyDescent="0.2">
      <c r="D351750" s="23" t="s">
        <v>994</v>
      </c>
    </row>
    <row r="351751" spans="4:4" ht="56.25" x14ac:dyDescent="0.2">
      <c r="D351751" s="23" t="s">
        <v>995</v>
      </c>
    </row>
    <row r="351752" spans="4:4" ht="56.25" x14ac:dyDescent="0.2">
      <c r="D351752" s="23" t="s">
        <v>996</v>
      </c>
    </row>
    <row r="351753" spans="4:4" ht="56.25" x14ac:dyDescent="0.2">
      <c r="D351753" s="23" t="s">
        <v>997</v>
      </c>
    </row>
    <row r="351754" spans="4:4" ht="56.25" x14ac:dyDescent="0.2">
      <c r="D351754" s="23" t="s">
        <v>998</v>
      </c>
    </row>
    <row r="351755" spans="4:4" ht="45" x14ac:dyDescent="0.2">
      <c r="D351755" s="23" t="s">
        <v>999</v>
      </c>
    </row>
    <row r="351756" spans="4:4" ht="67.5" x14ac:dyDescent="0.2">
      <c r="D351756" s="23" t="s">
        <v>1000</v>
      </c>
    </row>
    <row r="351757" spans="4:4" ht="56.25" x14ac:dyDescent="0.2">
      <c r="D351757" s="23" t="s">
        <v>1001</v>
      </c>
    </row>
    <row r="351758" spans="4:4" ht="67.5" x14ac:dyDescent="0.2">
      <c r="D351758" s="23" t="s">
        <v>1002</v>
      </c>
    </row>
    <row r="351759" spans="4:4" ht="56.25" x14ac:dyDescent="0.2">
      <c r="D351759" s="23" t="s">
        <v>1003</v>
      </c>
    </row>
    <row r="351760" spans="4:4" ht="56.25" x14ac:dyDescent="0.2">
      <c r="D351760" s="23" t="s">
        <v>1004</v>
      </c>
    </row>
    <row r="351761" spans="4:4" ht="67.5" x14ac:dyDescent="0.2">
      <c r="D351761" s="23" t="s">
        <v>1005</v>
      </c>
    </row>
    <row r="351762" spans="4:4" ht="45" x14ac:dyDescent="0.2">
      <c r="D351762" s="23" t="s">
        <v>1006</v>
      </c>
    </row>
    <row r="351763" spans="4:4" ht="67.5" x14ac:dyDescent="0.2">
      <c r="D351763" s="23" t="s">
        <v>1007</v>
      </c>
    </row>
    <row r="351764" spans="4:4" ht="67.5" x14ac:dyDescent="0.2">
      <c r="D351764" s="23" t="s">
        <v>1008</v>
      </c>
    </row>
    <row r="351765" spans="4:4" ht="67.5" x14ac:dyDescent="0.2">
      <c r="D351765" s="23" t="s">
        <v>1009</v>
      </c>
    </row>
    <row r="351766" spans="4:4" ht="45" x14ac:dyDescent="0.2">
      <c r="D351766" s="23" t="s">
        <v>1010</v>
      </c>
    </row>
    <row r="351767" spans="4:4" ht="45" x14ac:dyDescent="0.2">
      <c r="D351767" s="23" t="s">
        <v>1011</v>
      </c>
    </row>
    <row r="351768" spans="4:4" ht="56.25" x14ac:dyDescent="0.2">
      <c r="D351768" s="23" t="s">
        <v>1012</v>
      </c>
    </row>
    <row r="351769" spans="4:4" ht="56.25" x14ac:dyDescent="0.2">
      <c r="D351769" s="23" t="s">
        <v>1013</v>
      </c>
    </row>
    <row r="351770" spans="4:4" ht="56.25" x14ac:dyDescent="0.2">
      <c r="D351770" s="23" t="s">
        <v>1014</v>
      </c>
    </row>
    <row r="351771" spans="4:4" ht="56.25" x14ac:dyDescent="0.2">
      <c r="D351771" s="23" t="s">
        <v>1015</v>
      </c>
    </row>
    <row r="351772" spans="4:4" ht="45" x14ac:dyDescent="0.2">
      <c r="D351772" s="23" t="s">
        <v>1016</v>
      </c>
    </row>
    <row r="351773" spans="4:4" ht="56.25" x14ac:dyDescent="0.2">
      <c r="D351773" s="23" t="s">
        <v>1017</v>
      </c>
    </row>
    <row r="351774" spans="4:4" ht="56.25" x14ac:dyDescent="0.2">
      <c r="D351774" s="23" t="s">
        <v>1018</v>
      </c>
    </row>
    <row r="351775" spans="4:4" ht="67.5" x14ac:dyDescent="0.2">
      <c r="D351775" s="23" t="s">
        <v>1019</v>
      </c>
    </row>
    <row r="351776" spans="4:4" ht="90" x14ac:dyDescent="0.2">
      <c r="D351776" s="23" t="s">
        <v>1020</v>
      </c>
    </row>
    <row r="351777" spans="4:4" ht="45" x14ac:dyDescent="0.2">
      <c r="D351777" s="23" t="s">
        <v>1021</v>
      </c>
    </row>
    <row r="351778" spans="4:4" ht="67.5" x14ac:dyDescent="0.2">
      <c r="D351778" s="23" t="s">
        <v>1022</v>
      </c>
    </row>
    <row r="351779" spans="4:4" ht="67.5" x14ac:dyDescent="0.2">
      <c r="D351779" s="23" t="s">
        <v>1023</v>
      </c>
    </row>
    <row r="351780" spans="4:4" ht="45" x14ac:dyDescent="0.2">
      <c r="D351780" s="23" t="s">
        <v>1024</v>
      </c>
    </row>
    <row r="351781" spans="4:4" ht="45" x14ac:dyDescent="0.2">
      <c r="D351781" s="23" t="s">
        <v>1025</v>
      </c>
    </row>
    <row r="351782" spans="4:4" ht="33.75" x14ac:dyDescent="0.2">
      <c r="D351782" s="23" t="s">
        <v>1026</v>
      </c>
    </row>
    <row r="351783" spans="4:4" ht="45" x14ac:dyDescent="0.2">
      <c r="D351783" s="23" t="s">
        <v>1027</v>
      </c>
    </row>
    <row r="351784" spans="4:4" ht="56.25" x14ac:dyDescent="0.2">
      <c r="D351784" s="23" t="s">
        <v>1028</v>
      </c>
    </row>
    <row r="351785" spans="4:4" ht="67.5" x14ac:dyDescent="0.2">
      <c r="D351785" s="23" t="s">
        <v>1029</v>
      </c>
    </row>
    <row r="351786" spans="4:4" ht="56.25" x14ac:dyDescent="0.2">
      <c r="D351786" s="23" t="s">
        <v>1030</v>
      </c>
    </row>
    <row r="351787" spans="4:4" ht="33.75" x14ac:dyDescent="0.2">
      <c r="D351787" s="23" t="s">
        <v>1031</v>
      </c>
    </row>
    <row r="351788" spans="4:4" ht="45" x14ac:dyDescent="0.2">
      <c r="D351788" s="23" t="s">
        <v>1032</v>
      </c>
    </row>
    <row r="351789" spans="4:4" ht="56.25" x14ac:dyDescent="0.2">
      <c r="D351789" s="23" t="s">
        <v>1033</v>
      </c>
    </row>
    <row r="351790" spans="4:4" ht="45" x14ac:dyDescent="0.2">
      <c r="D351790" s="23" t="s">
        <v>1034</v>
      </c>
    </row>
    <row r="351791" spans="4:4" ht="45" x14ac:dyDescent="0.2">
      <c r="D351791" s="23" t="s">
        <v>1035</v>
      </c>
    </row>
    <row r="351792" spans="4:4" ht="78.75" x14ac:dyDescent="0.2">
      <c r="D351792" s="23" t="s">
        <v>1036</v>
      </c>
    </row>
    <row r="351793" spans="4:4" ht="45" x14ac:dyDescent="0.2">
      <c r="D351793" s="23" t="s">
        <v>1037</v>
      </c>
    </row>
    <row r="351794" spans="4:4" ht="33.75" x14ac:dyDescent="0.2">
      <c r="D351794" s="23" t="s">
        <v>1038</v>
      </c>
    </row>
    <row r="351795" spans="4:4" ht="56.25" x14ac:dyDescent="0.2">
      <c r="D351795" s="23" t="s">
        <v>1039</v>
      </c>
    </row>
    <row r="351796" spans="4:4" ht="45" x14ac:dyDescent="0.2">
      <c r="D351796" s="23" t="s">
        <v>1040</v>
      </c>
    </row>
    <row r="351797" spans="4:4" ht="56.25" x14ac:dyDescent="0.2">
      <c r="D351797" s="23" t="s">
        <v>1041</v>
      </c>
    </row>
    <row r="351798" spans="4:4" ht="56.25" x14ac:dyDescent="0.2">
      <c r="D351798" s="23" t="s">
        <v>1042</v>
      </c>
    </row>
    <row r="351799" spans="4:4" ht="56.25" x14ac:dyDescent="0.2">
      <c r="D351799" s="23" t="s">
        <v>1043</v>
      </c>
    </row>
    <row r="351800" spans="4:4" ht="33.75" x14ac:dyDescent="0.2">
      <c r="D351800" s="23" t="s">
        <v>1044</v>
      </c>
    </row>
    <row r="351801" spans="4:4" ht="56.25" x14ac:dyDescent="0.2">
      <c r="D351801" s="23" t="s">
        <v>1045</v>
      </c>
    </row>
    <row r="351802" spans="4:4" ht="45" x14ac:dyDescent="0.2">
      <c r="D351802" s="23" t="s">
        <v>1046</v>
      </c>
    </row>
    <row r="351803" spans="4:4" ht="56.25" x14ac:dyDescent="0.2">
      <c r="D351803" s="23" t="s">
        <v>1047</v>
      </c>
    </row>
    <row r="351804" spans="4:4" ht="45" x14ac:dyDescent="0.2">
      <c r="D351804" s="23" t="s">
        <v>1048</v>
      </c>
    </row>
    <row r="351805" spans="4:4" ht="33.75" x14ac:dyDescent="0.2">
      <c r="D351805" s="23" t="s">
        <v>1049</v>
      </c>
    </row>
    <row r="351806" spans="4:4" ht="33.75" x14ac:dyDescent="0.2">
      <c r="D351806" s="23" t="s">
        <v>1050</v>
      </c>
    </row>
    <row r="351807" spans="4:4" ht="33.75" x14ac:dyDescent="0.2">
      <c r="D351807" s="23" t="s">
        <v>1051</v>
      </c>
    </row>
    <row r="351808" spans="4:4" ht="33.75" x14ac:dyDescent="0.2">
      <c r="D351808" s="23" t="s">
        <v>1052</v>
      </c>
    </row>
    <row r="351809" spans="4:4" ht="45" x14ac:dyDescent="0.2">
      <c r="D351809" s="23" t="s">
        <v>1053</v>
      </c>
    </row>
    <row r="351810" spans="4:4" ht="56.25" x14ac:dyDescent="0.2">
      <c r="D351810" s="23" t="s">
        <v>1054</v>
      </c>
    </row>
    <row r="351811" spans="4:4" ht="45" x14ac:dyDescent="0.2">
      <c r="D351811" s="23" t="s">
        <v>1055</v>
      </c>
    </row>
    <row r="351812" spans="4:4" ht="56.25" x14ac:dyDescent="0.2">
      <c r="D351812" s="23" t="s">
        <v>1056</v>
      </c>
    </row>
    <row r="351813" spans="4:4" ht="56.25" x14ac:dyDescent="0.2">
      <c r="D351813" s="23" t="s">
        <v>1057</v>
      </c>
    </row>
    <row r="351814" spans="4:4" ht="45" x14ac:dyDescent="0.2">
      <c r="D351814" s="23" t="s">
        <v>1058</v>
      </c>
    </row>
    <row r="351815" spans="4:4" ht="45" x14ac:dyDescent="0.2">
      <c r="D351815" s="23" t="s">
        <v>1059</v>
      </c>
    </row>
    <row r="351816" spans="4:4" ht="45" x14ac:dyDescent="0.2">
      <c r="D351816" s="23" t="s">
        <v>1060</v>
      </c>
    </row>
    <row r="351817" spans="4:4" ht="33.75" x14ac:dyDescent="0.2">
      <c r="D351817" s="23" t="s">
        <v>1061</v>
      </c>
    </row>
    <row r="351818" spans="4:4" ht="45" x14ac:dyDescent="0.2">
      <c r="D351818" s="23" t="s">
        <v>1062</v>
      </c>
    </row>
    <row r="351819" spans="4:4" ht="67.5" x14ac:dyDescent="0.2">
      <c r="D351819" s="23" t="s">
        <v>1063</v>
      </c>
    </row>
    <row r="351820" spans="4:4" ht="45" x14ac:dyDescent="0.2">
      <c r="D351820" s="23" t="s">
        <v>1064</v>
      </c>
    </row>
    <row r="351821" spans="4:4" ht="33.75" x14ac:dyDescent="0.2">
      <c r="D351821" s="23" t="s">
        <v>1065</v>
      </c>
    </row>
    <row r="351822" spans="4:4" ht="33.75" x14ac:dyDescent="0.2">
      <c r="D351822" s="23" t="s">
        <v>1066</v>
      </c>
    </row>
    <row r="351823" spans="4:4" ht="33.75" x14ac:dyDescent="0.2">
      <c r="D351823" s="23" t="s">
        <v>1067</v>
      </c>
    </row>
    <row r="351824" spans="4:4" ht="67.5" x14ac:dyDescent="0.2">
      <c r="D351824" s="23" t="s">
        <v>1068</v>
      </c>
    </row>
    <row r="351825" spans="4:4" ht="56.25" x14ac:dyDescent="0.2">
      <c r="D351825" s="23" t="s">
        <v>1069</v>
      </c>
    </row>
    <row r="351826" spans="4:4" ht="56.25" x14ac:dyDescent="0.2">
      <c r="D351826" s="23" t="s">
        <v>1070</v>
      </c>
    </row>
    <row r="351827" spans="4:4" ht="56.25" x14ac:dyDescent="0.2">
      <c r="D351827" s="23" t="s">
        <v>1071</v>
      </c>
    </row>
    <row r="351828" spans="4:4" ht="56.25" x14ac:dyDescent="0.2">
      <c r="D351828" s="23" t="s">
        <v>1072</v>
      </c>
    </row>
    <row r="351829" spans="4:4" ht="67.5" x14ac:dyDescent="0.2">
      <c r="D351829" s="23" t="s">
        <v>1073</v>
      </c>
    </row>
    <row r="351830" spans="4:4" ht="56.25" x14ac:dyDescent="0.2">
      <c r="D351830" s="23" t="s">
        <v>1074</v>
      </c>
    </row>
    <row r="351831" spans="4:4" ht="33.75" x14ac:dyDescent="0.2">
      <c r="D351831" s="23" t="s">
        <v>1075</v>
      </c>
    </row>
    <row r="351832" spans="4:4" ht="45" x14ac:dyDescent="0.2">
      <c r="D351832" s="23" t="s">
        <v>1076</v>
      </c>
    </row>
    <row r="351833" spans="4:4" ht="33.75" x14ac:dyDescent="0.2">
      <c r="D351833" s="23" t="s">
        <v>1077</v>
      </c>
    </row>
    <row r="351834" spans="4:4" ht="56.25" x14ac:dyDescent="0.2">
      <c r="D351834" s="23" t="s">
        <v>1078</v>
      </c>
    </row>
    <row r="351835" spans="4:4" ht="45" x14ac:dyDescent="0.2">
      <c r="D351835" s="23" t="s">
        <v>1079</v>
      </c>
    </row>
    <row r="351836" spans="4:4" ht="45" x14ac:dyDescent="0.2">
      <c r="D351836" s="23" t="s">
        <v>1080</v>
      </c>
    </row>
    <row r="351837" spans="4:4" ht="56.25" x14ac:dyDescent="0.2">
      <c r="D351837" s="23" t="s">
        <v>1081</v>
      </c>
    </row>
    <row r="351838" spans="4:4" ht="67.5" x14ac:dyDescent="0.2">
      <c r="D351838" s="23" t="s">
        <v>1082</v>
      </c>
    </row>
    <row r="351839" spans="4:4" ht="45" x14ac:dyDescent="0.2">
      <c r="D351839" s="23" t="s">
        <v>1083</v>
      </c>
    </row>
    <row r="351840" spans="4:4" ht="45" x14ac:dyDescent="0.2">
      <c r="D351840" s="23" t="s">
        <v>1084</v>
      </c>
    </row>
    <row r="351841" spans="4:4" ht="45" x14ac:dyDescent="0.2">
      <c r="D351841" s="23" t="s">
        <v>1085</v>
      </c>
    </row>
    <row r="351842" spans="4:4" ht="33.75" x14ac:dyDescent="0.2">
      <c r="D351842" s="23" t="s">
        <v>1086</v>
      </c>
    </row>
    <row r="351843" spans="4:4" ht="33.75" x14ac:dyDescent="0.2">
      <c r="D351843" s="23" t="s">
        <v>1087</v>
      </c>
    </row>
    <row r="351844" spans="4:4" ht="45" x14ac:dyDescent="0.2">
      <c r="D351844" s="23" t="s">
        <v>1088</v>
      </c>
    </row>
    <row r="351845" spans="4:4" ht="33.75" x14ac:dyDescent="0.2">
      <c r="D351845" s="23" t="s">
        <v>1089</v>
      </c>
    </row>
    <row r="351846" spans="4:4" ht="33.75" x14ac:dyDescent="0.2">
      <c r="D351846" s="23" t="s">
        <v>1090</v>
      </c>
    </row>
    <row r="351847" spans="4:4" ht="33.75" x14ac:dyDescent="0.2">
      <c r="D351847" s="23" t="s">
        <v>1091</v>
      </c>
    </row>
    <row r="351848" spans="4:4" ht="45" x14ac:dyDescent="0.2">
      <c r="D351848" s="23" t="s">
        <v>1092</v>
      </c>
    </row>
    <row r="351849" spans="4:4" ht="45" x14ac:dyDescent="0.2">
      <c r="D351849" s="23" t="s">
        <v>1093</v>
      </c>
    </row>
    <row r="351850" spans="4:4" ht="78.75" x14ac:dyDescent="0.2">
      <c r="D351850" s="23" t="s">
        <v>1094</v>
      </c>
    </row>
    <row r="351851" spans="4:4" ht="78.75" x14ac:dyDescent="0.2">
      <c r="D351851" s="23" t="s">
        <v>1095</v>
      </c>
    </row>
    <row r="351852" spans="4:4" ht="56.25" x14ac:dyDescent="0.2">
      <c r="D351852" s="23" t="s">
        <v>1096</v>
      </c>
    </row>
    <row r="351853" spans="4:4" ht="45" x14ac:dyDescent="0.2">
      <c r="D351853" s="23" t="s">
        <v>1097</v>
      </c>
    </row>
    <row r="351854" spans="4:4" ht="45" x14ac:dyDescent="0.2">
      <c r="D351854" s="23" t="s">
        <v>1098</v>
      </c>
    </row>
    <row r="351855" spans="4:4" ht="78.75" x14ac:dyDescent="0.2">
      <c r="D351855" s="23" t="s">
        <v>1099</v>
      </c>
    </row>
    <row r="351856" spans="4:4" ht="45" x14ac:dyDescent="0.2">
      <c r="D351856" s="23" t="s">
        <v>1100</v>
      </c>
    </row>
    <row r="351857" spans="4:4" ht="45" x14ac:dyDescent="0.2">
      <c r="D351857" s="23" t="s">
        <v>1101</v>
      </c>
    </row>
    <row r="351858" spans="4:4" ht="56.25" x14ac:dyDescent="0.2">
      <c r="D351858" s="23" t="s">
        <v>1102</v>
      </c>
    </row>
    <row r="351859" spans="4:4" ht="45" x14ac:dyDescent="0.2">
      <c r="D351859" s="23" t="s">
        <v>1103</v>
      </c>
    </row>
    <row r="351860" spans="4:4" ht="67.5" x14ac:dyDescent="0.2">
      <c r="D351860" s="23" t="s">
        <v>1104</v>
      </c>
    </row>
    <row r="351861" spans="4:4" ht="67.5" x14ac:dyDescent="0.2">
      <c r="D351861" s="23" t="s">
        <v>1105</v>
      </c>
    </row>
    <row r="351862" spans="4:4" ht="45" x14ac:dyDescent="0.2">
      <c r="D351862" s="23" t="s">
        <v>1106</v>
      </c>
    </row>
    <row r="351863" spans="4:4" ht="45" x14ac:dyDescent="0.2">
      <c r="D351863" s="23" t="s">
        <v>1107</v>
      </c>
    </row>
    <row r="351864" spans="4:4" ht="56.25" x14ac:dyDescent="0.2">
      <c r="D351864" s="23" t="s">
        <v>1108</v>
      </c>
    </row>
    <row r="351865" spans="4:4" ht="56.25" x14ac:dyDescent="0.2">
      <c r="D351865" s="23" t="s">
        <v>1109</v>
      </c>
    </row>
    <row r="351866" spans="4:4" ht="78.75" x14ac:dyDescent="0.2">
      <c r="D351866" s="23" t="s">
        <v>1110</v>
      </c>
    </row>
    <row r="351867" spans="4:4" ht="45" x14ac:dyDescent="0.2">
      <c r="D351867" s="23" t="s">
        <v>1111</v>
      </c>
    </row>
    <row r="351868" spans="4:4" ht="33.75" x14ac:dyDescent="0.2">
      <c r="D351868" s="23" t="s">
        <v>1112</v>
      </c>
    </row>
    <row r="351869" spans="4:4" ht="45" x14ac:dyDescent="0.2">
      <c r="D351869" s="23" t="s">
        <v>1113</v>
      </c>
    </row>
    <row r="351870" spans="4:4" ht="45" x14ac:dyDescent="0.2">
      <c r="D351870" s="23" t="s">
        <v>1114</v>
      </c>
    </row>
    <row r="351871" spans="4:4" ht="33.75" x14ac:dyDescent="0.2">
      <c r="D351871" s="23" t="s">
        <v>1115</v>
      </c>
    </row>
    <row r="351872" spans="4:4" ht="45" x14ac:dyDescent="0.2">
      <c r="D351872" s="23" t="s">
        <v>1116</v>
      </c>
    </row>
    <row r="351873" spans="4:4" ht="56.25" x14ac:dyDescent="0.2">
      <c r="D351873" s="23" t="s">
        <v>1117</v>
      </c>
    </row>
    <row r="351874" spans="4:4" ht="56.25" x14ac:dyDescent="0.2">
      <c r="D351874" s="23" t="s">
        <v>1118</v>
      </c>
    </row>
    <row r="351875" spans="4:4" ht="56.25" x14ac:dyDescent="0.2">
      <c r="D351875" s="23" t="s">
        <v>1119</v>
      </c>
    </row>
    <row r="351876" spans="4:4" ht="45" x14ac:dyDescent="0.2">
      <c r="D351876" s="23" t="s">
        <v>1120</v>
      </c>
    </row>
    <row r="351877" spans="4:4" ht="33.75" x14ac:dyDescent="0.2">
      <c r="D351877" s="23" t="s">
        <v>1121</v>
      </c>
    </row>
    <row r="351878" spans="4:4" ht="56.25" x14ac:dyDescent="0.2">
      <c r="D351878" s="23" t="s">
        <v>1122</v>
      </c>
    </row>
    <row r="351879" spans="4:4" ht="56.25" x14ac:dyDescent="0.2">
      <c r="D351879" s="23" t="s">
        <v>1123</v>
      </c>
    </row>
    <row r="351880" spans="4:4" ht="56.25" x14ac:dyDescent="0.2">
      <c r="D351880" s="23" t="s">
        <v>1124</v>
      </c>
    </row>
    <row r="351881" spans="4:4" ht="33.75" x14ac:dyDescent="0.2">
      <c r="D351881" s="23" t="s">
        <v>1125</v>
      </c>
    </row>
    <row r="351882" spans="4:4" ht="78.75" x14ac:dyDescent="0.2">
      <c r="D351882" s="23" t="s">
        <v>1126</v>
      </c>
    </row>
    <row r="351883" spans="4:4" ht="67.5" x14ac:dyDescent="0.2">
      <c r="D351883" s="23" t="s">
        <v>1127</v>
      </c>
    </row>
    <row r="351884" spans="4:4" ht="45" x14ac:dyDescent="0.2">
      <c r="D351884" s="23" t="s">
        <v>1128</v>
      </c>
    </row>
    <row r="351885" spans="4:4" ht="56.25" x14ac:dyDescent="0.2">
      <c r="D351885" s="23" t="s">
        <v>1129</v>
      </c>
    </row>
    <row r="351886" spans="4:4" ht="56.25" x14ac:dyDescent="0.2">
      <c r="D351886" s="23" t="s">
        <v>1130</v>
      </c>
    </row>
    <row r="351887" spans="4:4" ht="67.5" x14ac:dyDescent="0.2">
      <c r="D351887" s="23" t="s">
        <v>1131</v>
      </c>
    </row>
    <row r="351888" spans="4:4" ht="45" x14ac:dyDescent="0.2">
      <c r="D351888" s="23" t="s">
        <v>1132</v>
      </c>
    </row>
    <row r="351889" spans="4:4" ht="45" x14ac:dyDescent="0.2">
      <c r="D351889" s="23" t="s">
        <v>1133</v>
      </c>
    </row>
    <row r="351890" spans="4:4" ht="45" x14ac:dyDescent="0.2">
      <c r="D351890" s="23" t="s">
        <v>1134</v>
      </c>
    </row>
    <row r="351891" spans="4:4" ht="67.5" x14ac:dyDescent="0.2">
      <c r="D351891" s="23" t="s">
        <v>1135</v>
      </c>
    </row>
    <row r="351892" spans="4:4" ht="56.25" x14ac:dyDescent="0.2">
      <c r="D351892" s="23" t="s">
        <v>1136</v>
      </c>
    </row>
    <row r="351893" spans="4:4" ht="67.5" x14ac:dyDescent="0.2">
      <c r="D351893" s="23" t="s">
        <v>1137</v>
      </c>
    </row>
    <row r="351894" spans="4:4" ht="56.25" x14ac:dyDescent="0.2">
      <c r="D351894" s="23" t="s">
        <v>1138</v>
      </c>
    </row>
    <row r="351895" spans="4:4" ht="33.75" x14ac:dyDescent="0.2">
      <c r="D351895" s="23" t="s">
        <v>1139</v>
      </c>
    </row>
    <row r="351896" spans="4:4" ht="45" x14ac:dyDescent="0.2">
      <c r="D351896" s="23" t="s">
        <v>1140</v>
      </c>
    </row>
    <row r="351897" spans="4:4" ht="45" x14ac:dyDescent="0.2">
      <c r="D351897" s="23" t="s">
        <v>1141</v>
      </c>
    </row>
    <row r="351898" spans="4:4" ht="33.75" x14ac:dyDescent="0.2">
      <c r="D351898" s="23" t="s">
        <v>1142</v>
      </c>
    </row>
    <row r="351899" spans="4:4" ht="56.25" x14ac:dyDescent="0.2">
      <c r="D351899" s="23" t="s">
        <v>1143</v>
      </c>
    </row>
    <row r="351900" spans="4:4" ht="45" x14ac:dyDescent="0.2">
      <c r="D351900" s="23" t="s">
        <v>1144</v>
      </c>
    </row>
    <row r="351901" spans="4:4" ht="67.5" x14ac:dyDescent="0.2">
      <c r="D351901" s="23" t="s">
        <v>1145</v>
      </c>
    </row>
    <row r="351902" spans="4:4" ht="45" x14ac:dyDescent="0.2">
      <c r="D351902" s="23" t="s">
        <v>1146</v>
      </c>
    </row>
    <row r="351903" spans="4:4" ht="33.75" x14ac:dyDescent="0.2">
      <c r="D351903" s="23" t="s">
        <v>1147</v>
      </c>
    </row>
    <row r="351904" spans="4:4" ht="33.75" x14ac:dyDescent="0.2">
      <c r="D351904" s="23" t="s">
        <v>1148</v>
      </c>
    </row>
    <row r="351905" spans="4:4" ht="33.75" x14ac:dyDescent="0.2">
      <c r="D351905" s="23" t="s">
        <v>1149</v>
      </c>
    </row>
    <row r="351906" spans="4:4" ht="45" x14ac:dyDescent="0.2">
      <c r="D351906" s="23" t="s">
        <v>1150</v>
      </c>
    </row>
    <row r="351907" spans="4:4" ht="33.75" x14ac:dyDescent="0.2">
      <c r="D351907" s="23" t="s">
        <v>1151</v>
      </c>
    </row>
    <row r="351908" spans="4:4" ht="45" x14ac:dyDescent="0.2">
      <c r="D351908" s="23" t="s">
        <v>1152</v>
      </c>
    </row>
    <row r="351909" spans="4:4" ht="45" x14ac:dyDescent="0.2">
      <c r="D351909" s="23" t="s">
        <v>1153</v>
      </c>
    </row>
    <row r="351910" spans="4:4" ht="45" x14ac:dyDescent="0.2">
      <c r="D351910" s="23" t="s">
        <v>1154</v>
      </c>
    </row>
    <row r="351911" spans="4:4" ht="33.75" x14ac:dyDescent="0.2">
      <c r="D351911" s="23" t="s">
        <v>1155</v>
      </c>
    </row>
    <row r="351912" spans="4:4" ht="33.75" x14ac:dyDescent="0.2">
      <c r="D351912" s="23" t="s">
        <v>1156</v>
      </c>
    </row>
    <row r="351913" spans="4:4" ht="33.75" x14ac:dyDescent="0.2">
      <c r="D351913" s="23" t="s">
        <v>1157</v>
      </c>
    </row>
    <row r="351914" spans="4:4" ht="56.25" x14ac:dyDescent="0.2">
      <c r="D351914" s="23" t="s">
        <v>1158</v>
      </c>
    </row>
    <row r="351915" spans="4:4" ht="33.75" x14ac:dyDescent="0.2">
      <c r="D351915" s="23" t="s">
        <v>1159</v>
      </c>
    </row>
    <row r="351916" spans="4:4" ht="56.25" x14ac:dyDescent="0.2">
      <c r="D351916" s="23" t="s">
        <v>1160</v>
      </c>
    </row>
    <row r="351917" spans="4:4" ht="67.5" x14ac:dyDescent="0.2">
      <c r="D351917" s="23" t="s">
        <v>1161</v>
      </c>
    </row>
    <row r="351918" spans="4:4" ht="78.75" x14ac:dyDescent="0.2">
      <c r="D351918" s="23" t="s">
        <v>1162</v>
      </c>
    </row>
    <row r="351919" spans="4:4" ht="67.5" x14ac:dyDescent="0.2">
      <c r="D351919" s="23" t="s">
        <v>1163</v>
      </c>
    </row>
    <row r="351920" spans="4:4" ht="45" x14ac:dyDescent="0.2">
      <c r="D351920" s="23" t="s">
        <v>1164</v>
      </c>
    </row>
    <row r="351921" spans="4:4" ht="45" x14ac:dyDescent="0.2">
      <c r="D351921" s="23" t="s">
        <v>1165</v>
      </c>
    </row>
    <row r="351922" spans="4:4" ht="45" x14ac:dyDescent="0.2">
      <c r="D351922" s="23" t="s">
        <v>1166</v>
      </c>
    </row>
    <row r="351923" spans="4:4" ht="45" x14ac:dyDescent="0.2">
      <c r="D351923" s="23" t="s">
        <v>1167</v>
      </c>
    </row>
    <row r="351924" spans="4:4" ht="78.75" x14ac:dyDescent="0.2">
      <c r="D351924" s="23" t="s">
        <v>1168</v>
      </c>
    </row>
    <row r="351925" spans="4:4" ht="67.5" x14ac:dyDescent="0.2">
      <c r="D351925" s="23" t="s">
        <v>1169</v>
      </c>
    </row>
    <row r="351926" spans="4:4" ht="45" x14ac:dyDescent="0.2">
      <c r="D351926" s="23" t="s">
        <v>1170</v>
      </c>
    </row>
    <row r="351927" spans="4:4" ht="78.75" x14ac:dyDescent="0.2">
      <c r="D351927" s="23" t="s">
        <v>1171</v>
      </c>
    </row>
    <row r="351928" spans="4:4" ht="67.5" x14ac:dyDescent="0.2">
      <c r="D351928" s="23" t="s">
        <v>1172</v>
      </c>
    </row>
    <row r="351929" spans="4:4" ht="45" x14ac:dyDescent="0.2">
      <c r="D351929" s="23" t="s">
        <v>1173</v>
      </c>
    </row>
    <row r="351930" spans="4:4" ht="45" x14ac:dyDescent="0.2">
      <c r="D351930" s="23" t="s">
        <v>1174</v>
      </c>
    </row>
    <row r="351931" spans="4:4" ht="56.25" x14ac:dyDescent="0.2">
      <c r="D351931" s="23" t="s">
        <v>1175</v>
      </c>
    </row>
    <row r="351932" spans="4:4" ht="67.5" x14ac:dyDescent="0.2">
      <c r="D351932" s="23" t="s">
        <v>1176</v>
      </c>
    </row>
    <row r="351933" spans="4:4" ht="56.25" x14ac:dyDescent="0.2">
      <c r="D351933" s="23" t="s">
        <v>1177</v>
      </c>
    </row>
    <row r="351934" spans="4:4" ht="67.5" x14ac:dyDescent="0.2">
      <c r="D351934" s="23" t="s">
        <v>1178</v>
      </c>
    </row>
    <row r="351935" spans="4:4" ht="78.75" x14ac:dyDescent="0.2">
      <c r="D351935" s="23" t="s">
        <v>1179</v>
      </c>
    </row>
    <row r="351936" spans="4:4" ht="56.25" x14ac:dyDescent="0.2">
      <c r="D351936" s="23" t="s">
        <v>1180</v>
      </c>
    </row>
    <row r="351937" spans="4:4" ht="78.75" x14ac:dyDescent="0.2">
      <c r="D351937" s="23" t="s">
        <v>1181</v>
      </c>
    </row>
    <row r="351938" spans="4:4" ht="45" x14ac:dyDescent="0.2">
      <c r="D351938" s="23" t="s">
        <v>1182</v>
      </c>
    </row>
    <row r="351939" spans="4:4" ht="56.25" x14ac:dyDescent="0.2">
      <c r="D351939" s="23" t="s">
        <v>1183</v>
      </c>
    </row>
    <row r="351940" spans="4:4" ht="45" x14ac:dyDescent="0.2">
      <c r="D351940" s="23" t="s">
        <v>1184</v>
      </c>
    </row>
    <row r="351941" spans="4:4" ht="45" x14ac:dyDescent="0.2">
      <c r="D351941" s="23" t="s">
        <v>1185</v>
      </c>
    </row>
    <row r="351942" spans="4:4" ht="56.25" x14ac:dyDescent="0.2">
      <c r="D351942" s="23" t="s">
        <v>1186</v>
      </c>
    </row>
    <row r="351943" spans="4:4" ht="45" x14ac:dyDescent="0.2">
      <c r="D351943" s="23" t="s">
        <v>1187</v>
      </c>
    </row>
    <row r="351944" spans="4:4" ht="45" x14ac:dyDescent="0.2">
      <c r="D351944" s="23" t="s">
        <v>1188</v>
      </c>
    </row>
    <row r="351945" spans="4:4" ht="67.5" x14ac:dyDescent="0.2">
      <c r="D351945" s="23" t="s">
        <v>1189</v>
      </c>
    </row>
    <row r="351946" spans="4:4" ht="67.5" x14ac:dyDescent="0.2">
      <c r="D351946" s="23" t="s">
        <v>1190</v>
      </c>
    </row>
    <row r="351947" spans="4:4" ht="56.25" x14ac:dyDescent="0.2">
      <c r="D351947" s="23" t="s">
        <v>1191</v>
      </c>
    </row>
    <row r="351948" spans="4:4" ht="56.25" x14ac:dyDescent="0.2">
      <c r="D351948" s="23" t="s">
        <v>1192</v>
      </c>
    </row>
    <row r="351949" spans="4:4" ht="45" x14ac:dyDescent="0.2">
      <c r="D351949" s="23" t="s">
        <v>1193</v>
      </c>
    </row>
    <row r="351950" spans="4:4" ht="45" x14ac:dyDescent="0.2">
      <c r="D351950" s="23" t="s">
        <v>1194</v>
      </c>
    </row>
    <row r="351951" spans="4:4" ht="45" x14ac:dyDescent="0.2">
      <c r="D351951" s="23" t="s">
        <v>1195</v>
      </c>
    </row>
    <row r="351952" spans="4:4" ht="78.75" x14ac:dyDescent="0.2">
      <c r="D351952" s="23" t="s">
        <v>1196</v>
      </c>
    </row>
    <row r="351953" spans="4:4" ht="45" x14ac:dyDescent="0.2">
      <c r="D351953" s="23" t="s">
        <v>1197</v>
      </c>
    </row>
    <row r="351954" spans="4:4" ht="67.5" x14ac:dyDescent="0.2">
      <c r="D351954" s="23" t="s">
        <v>1198</v>
      </c>
    </row>
    <row r="351955" spans="4:4" ht="78.75" x14ac:dyDescent="0.2">
      <c r="D351955" s="23" t="s">
        <v>1199</v>
      </c>
    </row>
    <row r="351956" spans="4:4" ht="56.25" x14ac:dyDescent="0.2">
      <c r="D351956" s="23" t="s">
        <v>1200</v>
      </c>
    </row>
    <row r="351957" spans="4:4" ht="56.25" x14ac:dyDescent="0.2">
      <c r="D351957" s="23" t="s">
        <v>1201</v>
      </c>
    </row>
    <row r="351958" spans="4:4" ht="67.5" x14ac:dyDescent="0.2">
      <c r="D351958" s="23" t="s">
        <v>1202</v>
      </c>
    </row>
    <row r="351959" spans="4:4" ht="56.25" x14ac:dyDescent="0.2">
      <c r="D351959" s="23" t="s">
        <v>1203</v>
      </c>
    </row>
    <row r="351960" spans="4:4" ht="56.25" x14ac:dyDescent="0.2">
      <c r="D351960" s="23" t="s">
        <v>1204</v>
      </c>
    </row>
    <row r="351961" spans="4:4" ht="33.75" x14ac:dyDescent="0.2">
      <c r="D351961" s="23" t="s">
        <v>1205</v>
      </c>
    </row>
    <row r="351962" spans="4:4" ht="45" x14ac:dyDescent="0.2">
      <c r="D351962" s="23" t="s">
        <v>1206</v>
      </c>
    </row>
    <row r="351963" spans="4:4" ht="78.75" x14ac:dyDescent="0.2">
      <c r="D351963" s="23" t="s">
        <v>1207</v>
      </c>
    </row>
    <row r="351964" spans="4:4" ht="56.25" x14ac:dyDescent="0.2">
      <c r="D351964" s="23" t="s">
        <v>1208</v>
      </c>
    </row>
    <row r="351965" spans="4:4" ht="45" x14ac:dyDescent="0.2">
      <c r="D351965" s="23" t="s">
        <v>1209</v>
      </c>
    </row>
    <row r="351966" spans="4:4" ht="45" x14ac:dyDescent="0.2">
      <c r="D351966" s="23" t="s">
        <v>1210</v>
      </c>
    </row>
    <row r="351967" spans="4:4" ht="45" x14ac:dyDescent="0.2">
      <c r="D351967" s="23" t="s">
        <v>1211</v>
      </c>
    </row>
    <row r="351968" spans="4:4" ht="56.25" x14ac:dyDescent="0.2">
      <c r="D351968" s="23" t="s">
        <v>1212</v>
      </c>
    </row>
    <row r="351969" spans="4:4" ht="56.25" x14ac:dyDescent="0.2">
      <c r="D351969" s="23" t="s">
        <v>1213</v>
      </c>
    </row>
    <row r="351970" spans="4:4" ht="45" x14ac:dyDescent="0.2">
      <c r="D351970" s="23" t="s">
        <v>1214</v>
      </c>
    </row>
    <row r="351971" spans="4:4" ht="45" x14ac:dyDescent="0.2">
      <c r="D351971" s="23" t="s">
        <v>1215</v>
      </c>
    </row>
    <row r="351972" spans="4:4" ht="56.25" x14ac:dyDescent="0.2">
      <c r="D351972" s="23" t="s">
        <v>1216</v>
      </c>
    </row>
    <row r="351973" spans="4:4" ht="67.5" x14ac:dyDescent="0.2">
      <c r="D351973" s="23" t="s">
        <v>1217</v>
      </c>
    </row>
    <row r="351974" spans="4:4" ht="56.25" x14ac:dyDescent="0.2">
      <c r="D351974" s="23" t="s">
        <v>1218</v>
      </c>
    </row>
    <row r="351975" spans="4:4" ht="33.75" x14ac:dyDescent="0.2">
      <c r="D351975" s="23" t="s">
        <v>1219</v>
      </c>
    </row>
    <row r="351976" spans="4:4" ht="56.25" x14ac:dyDescent="0.2">
      <c r="D351976" s="23" t="s">
        <v>1220</v>
      </c>
    </row>
    <row r="351977" spans="4:4" ht="56.25" x14ac:dyDescent="0.2">
      <c r="D351977" s="23" t="s">
        <v>1221</v>
      </c>
    </row>
    <row r="351978" spans="4:4" ht="33.75" x14ac:dyDescent="0.2">
      <c r="D351978" s="23" t="s">
        <v>1222</v>
      </c>
    </row>
    <row r="351979" spans="4:4" ht="45" x14ac:dyDescent="0.2">
      <c r="D351979" s="23" t="s">
        <v>1223</v>
      </c>
    </row>
    <row r="351980" spans="4:4" ht="22.5" x14ac:dyDescent="0.2">
      <c r="D351980" s="23" t="s">
        <v>1224</v>
      </c>
    </row>
    <row r="351981" spans="4:4" ht="56.25" x14ac:dyDescent="0.2">
      <c r="D351981" s="23" t="s">
        <v>1225</v>
      </c>
    </row>
    <row r="351982" spans="4:4" ht="45" x14ac:dyDescent="0.2">
      <c r="D351982" s="23" t="s">
        <v>1226</v>
      </c>
    </row>
    <row r="351983" spans="4:4" ht="33.75" x14ac:dyDescent="0.2">
      <c r="D351983" s="23" t="s">
        <v>1227</v>
      </c>
    </row>
    <row r="351984" spans="4:4" ht="33.75" x14ac:dyDescent="0.2">
      <c r="D351984" s="23" t="s">
        <v>1228</v>
      </c>
    </row>
    <row r="351985" spans="4:4" ht="56.25" x14ac:dyDescent="0.2">
      <c r="D351985" s="23" t="s">
        <v>1229</v>
      </c>
    </row>
    <row r="351986" spans="4:4" ht="33.75" x14ac:dyDescent="0.2">
      <c r="D351986" s="23" t="s">
        <v>1230</v>
      </c>
    </row>
    <row r="351987" spans="4:4" ht="45" x14ac:dyDescent="0.2">
      <c r="D351987" s="23" t="s">
        <v>1231</v>
      </c>
    </row>
    <row r="351988" spans="4:4" ht="45" x14ac:dyDescent="0.2">
      <c r="D351988" s="23" t="s">
        <v>1232</v>
      </c>
    </row>
    <row r="351989" spans="4:4" ht="56.25" x14ac:dyDescent="0.2">
      <c r="D351989" s="23" t="s">
        <v>1233</v>
      </c>
    </row>
    <row r="351990" spans="4:4" ht="45" x14ac:dyDescent="0.2">
      <c r="D351990" s="23" t="s">
        <v>1234</v>
      </c>
    </row>
    <row r="351991" spans="4:4" ht="45" x14ac:dyDescent="0.2">
      <c r="D351991" s="23" t="s">
        <v>1235</v>
      </c>
    </row>
    <row r="351992" spans="4:4" ht="45" x14ac:dyDescent="0.2">
      <c r="D351992" s="23" t="s">
        <v>1236</v>
      </c>
    </row>
    <row r="351993" spans="4:4" ht="56.25" x14ac:dyDescent="0.2">
      <c r="D351993" s="23" t="s">
        <v>1237</v>
      </c>
    </row>
    <row r="351994" spans="4:4" ht="45" x14ac:dyDescent="0.2">
      <c r="D351994" s="23" t="s">
        <v>1238</v>
      </c>
    </row>
    <row r="351995" spans="4:4" ht="45" x14ac:dyDescent="0.2">
      <c r="D351995" s="23" t="s">
        <v>1239</v>
      </c>
    </row>
    <row r="351996" spans="4:4" ht="33.75" x14ac:dyDescent="0.2">
      <c r="D351996" s="23" t="s">
        <v>1240</v>
      </c>
    </row>
    <row r="351997" spans="4:4" ht="33.75" x14ac:dyDescent="0.2">
      <c r="D351997" s="23" t="s">
        <v>1241</v>
      </c>
    </row>
    <row r="351998" spans="4:4" ht="45" x14ac:dyDescent="0.2">
      <c r="D351998" s="23" t="s">
        <v>1242</v>
      </c>
    </row>
    <row r="351999" spans="4:4" ht="33.75" x14ac:dyDescent="0.2">
      <c r="D351999" s="23" t="s">
        <v>1243</v>
      </c>
    </row>
    <row r="352000" spans="4:4" ht="45" x14ac:dyDescent="0.2">
      <c r="D352000" s="23" t="s">
        <v>1244</v>
      </c>
    </row>
    <row r="352001" spans="4:4" ht="45" x14ac:dyDescent="0.2">
      <c r="D352001" s="23" t="s">
        <v>1245</v>
      </c>
    </row>
    <row r="352002" spans="4:4" ht="33.75" x14ac:dyDescent="0.2">
      <c r="D352002" s="23" t="s">
        <v>1246</v>
      </c>
    </row>
    <row r="352003" spans="4:4" ht="33.75" x14ac:dyDescent="0.2">
      <c r="D352003" s="23" t="s">
        <v>1247</v>
      </c>
    </row>
    <row r="352004" spans="4:4" ht="33.75" x14ac:dyDescent="0.2">
      <c r="D352004" s="23" t="s">
        <v>1248</v>
      </c>
    </row>
    <row r="352005" spans="4:4" ht="56.25" x14ac:dyDescent="0.2">
      <c r="D352005" s="23" t="s">
        <v>1249</v>
      </c>
    </row>
    <row r="352006" spans="4:4" ht="33.75" x14ac:dyDescent="0.2">
      <c r="D352006" s="23" t="s">
        <v>1250</v>
      </c>
    </row>
    <row r="352007" spans="4:4" ht="45" x14ac:dyDescent="0.2">
      <c r="D352007" s="23" t="s">
        <v>1251</v>
      </c>
    </row>
    <row r="352008" spans="4:4" ht="33.75" x14ac:dyDescent="0.2">
      <c r="D352008" s="23" t="s">
        <v>1252</v>
      </c>
    </row>
    <row r="352009" spans="4:4" ht="45" x14ac:dyDescent="0.2">
      <c r="D352009" s="23" t="s">
        <v>1253</v>
      </c>
    </row>
    <row r="352010" spans="4:4" ht="45" x14ac:dyDescent="0.2">
      <c r="D352010" s="23" t="s">
        <v>1254</v>
      </c>
    </row>
    <row r="352011" spans="4:4" ht="33.75" x14ac:dyDescent="0.2">
      <c r="D352011" s="23" t="s">
        <v>1255</v>
      </c>
    </row>
    <row r="352012" spans="4:4" ht="45" x14ac:dyDescent="0.2">
      <c r="D352012" s="23" t="s">
        <v>1256</v>
      </c>
    </row>
    <row r="352013" spans="4:4" ht="45" x14ac:dyDescent="0.2">
      <c r="D352013" s="23" t="s">
        <v>1257</v>
      </c>
    </row>
    <row r="352014" spans="4:4" ht="45" x14ac:dyDescent="0.2">
      <c r="D352014" s="23" t="s">
        <v>1258</v>
      </c>
    </row>
    <row r="352015" spans="4:4" ht="45" x14ac:dyDescent="0.2">
      <c r="D352015" s="23" t="s">
        <v>1259</v>
      </c>
    </row>
    <row r="352016" spans="4:4" ht="56.25" x14ac:dyDescent="0.2">
      <c r="D352016" s="23" t="s">
        <v>1260</v>
      </c>
    </row>
    <row r="352017" spans="4:4" ht="45" x14ac:dyDescent="0.2">
      <c r="D352017" s="23" t="s">
        <v>1261</v>
      </c>
    </row>
    <row r="352018" spans="4:4" ht="45" x14ac:dyDescent="0.2">
      <c r="D352018" s="23" t="s">
        <v>1262</v>
      </c>
    </row>
    <row r="352019" spans="4:4" ht="33.75" x14ac:dyDescent="0.2">
      <c r="D352019" s="23" t="s">
        <v>1263</v>
      </c>
    </row>
    <row r="352020" spans="4:4" ht="56.25" x14ac:dyDescent="0.2">
      <c r="D352020" s="23" t="s">
        <v>1264</v>
      </c>
    </row>
    <row r="352021" spans="4:4" ht="45" x14ac:dyDescent="0.2">
      <c r="D352021" s="23" t="s">
        <v>1265</v>
      </c>
    </row>
    <row r="352022" spans="4:4" ht="45" x14ac:dyDescent="0.2">
      <c r="D352022" s="23" t="s">
        <v>1266</v>
      </c>
    </row>
    <row r="352023" spans="4:4" ht="33.75" x14ac:dyDescent="0.2">
      <c r="D352023" s="23" t="s">
        <v>1267</v>
      </c>
    </row>
    <row r="352024" spans="4:4" ht="45" x14ac:dyDescent="0.2">
      <c r="D352024" s="23" t="s">
        <v>1268</v>
      </c>
    </row>
    <row r="352025" spans="4:4" ht="45" x14ac:dyDescent="0.2">
      <c r="D352025" s="23" t="s">
        <v>1269</v>
      </c>
    </row>
    <row r="352026" spans="4:4" ht="33.75" x14ac:dyDescent="0.2">
      <c r="D352026" s="23" t="s">
        <v>1270</v>
      </c>
    </row>
    <row r="352027" spans="4:4" ht="33.75" x14ac:dyDescent="0.2">
      <c r="D352027" s="23" t="s">
        <v>1271</v>
      </c>
    </row>
    <row r="352028" spans="4:4" ht="56.25" x14ac:dyDescent="0.2">
      <c r="D352028" s="23" t="s">
        <v>1272</v>
      </c>
    </row>
    <row r="352029" spans="4:4" ht="45" x14ac:dyDescent="0.2">
      <c r="D352029" s="23" t="s">
        <v>1273</v>
      </c>
    </row>
    <row r="352030" spans="4:4" ht="33.75" x14ac:dyDescent="0.2">
      <c r="D352030" s="23" t="s">
        <v>1274</v>
      </c>
    </row>
    <row r="352031" spans="4:4" ht="45" x14ac:dyDescent="0.2">
      <c r="D352031" s="23" t="s">
        <v>1275</v>
      </c>
    </row>
    <row r="352032" spans="4:4" ht="33.75" x14ac:dyDescent="0.2">
      <c r="D352032" s="23" t="s">
        <v>1276</v>
      </c>
    </row>
    <row r="352033" spans="4:4" ht="56.25" x14ac:dyDescent="0.2">
      <c r="D352033" s="23" t="s">
        <v>1277</v>
      </c>
    </row>
    <row r="352034" spans="4:4" ht="45" x14ac:dyDescent="0.2">
      <c r="D352034" s="23" t="s">
        <v>1278</v>
      </c>
    </row>
    <row r="352035" spans="4:4" ht="33.75" x14ac:dyDescent="0.2">
      <c r="D352035" s="23" t="s">
        <v>1279</v>
      </c>
    </row>
    <row r="352036" spans="4:4" ht="45" x14ac:dyDescent="0.2">
      <c r="D352036" s="23" t="s">
        <v>1280</v>
      </c>
    </row>
    <row r="352037" spans="4:4" ht="56.25" x14ac:dyDescent="0.2">
      <c r="D352037" s="23" t="s">
        <v>1281</v>
      </c>
    </row>
    <row r="352038" spans="4:4" ht="45" x14ac:dyDescent="0.2">
      <c r="D352038" s="23" t="s">
        <v>1282</v>
      </c>
    </row>
    <row r="352039" spans="4:4" ht="33.75" x14ac:dyDescent="0.2">
      <c r="D352039" s="23" t="s">
        <v>1283</v>
      </c>
    </row>
    <row r="352040" spans="4:4" ht="78.75" x14ac:dyDescent="0.2">
      <c r="D352040" s="23" t="s">
        <v>1284</v>
      </c>
    </row>
    <row r="352041" spans="4:4" ht="33.75" x14ac:dyDescent="0.2">
      <c r="D352041" s="23" t="s">
        <v>1285</v>
      </c>
    </row>
    <row r="352042" spans="4:4" ht="33.75" x14ac:dyDescent="0.2">
      <c r="D352042" s="23" t="s">
        <v>1286</v>
      </c>
    </row>
    <row r="352043" spans="4:4" ht="45" x14ac:dyDescent="0.2">
      <c r="D352043" s="23" t="s">
        <v>1287</v>
      </c>
    </row>
    <row r="352044" spans="4:4" ht="33.75" x14ac:dyDescent="0.2">
      <c r="D352044" s="23" t="s">
        <v>1288</v>
      </c>
    </row>
    <row r="352045" spans="4:4" ht="45" x14ac:dyDescent="0.2">
      <c r="D352045" s="23" t="s">
        <v>1289</v>
      </c>
    </row>
    <row r="352046" spans="4:4" ht="45" x14ac:dyDescent="0.2">
      <c r="D352046" s="23" t="s">
        <v>1290</v>
      </c>
    </row>
    <row r="352047" spans="4:4" ht="67.5" x14ac:dyDescent="0.2">
      <c r="D352047" s="23" t="s">
        <v>1291</v>
      </c>
    </row>
    <row r="352048" spans="4:4" ht="56.25" x14ac:dyDescent="0.2">
      <c r="D352048" s="23" t="s">
        <v>1292</v>
      </c>
    </row>
    <row r="352049" spans="4:4" ht="33.75" x14ac:dyDescent="0.2">
      <c r="D352049" s="23" t="s">
        <v>1293</v>
      </c>
    </row>
    <row r="352050" spans="4:4" ht="33.75" x14ac:dyDescent="0.2">
      <c r="D352050" s="23" t="s">
        <v>1294</v>
      </c>
    </row>
    <row r="352051" spans="4:4" ht="33.75" x14ac:dyDescent="0.2">
      <c r="D352051" s="23" t="s">
        <v>1295</v>
      </c>
    </row>
    <row r="352052" spans="4:4" ht="33.75" x14ac:dyDescent="0.2">
      <c r="D352052" s="23" t="s">
        <v>1296</v>
      </c>
    </row>
    <row r="352053" spans="4:4" ht="45" x14ac:dyDescent="0.2">
      <c r="D352053" s="23" t="s">
        <v>1297</v>
      </c>
    </row>
    <row r="352054" spans="4:4" ht="45" x14ac:dyDescent="0.2">
      <c r="D352054" s="23" t="s">
        <v>1298</v>
      </c>
    </row>
    <row r="352055" spans="4:4" ht="45" x14ac:dyDescent="0.2">
      <c r="D352055" s="23" t="s">
        <v>1299</v>
      </c>
    </row>
    <row r="352056" spans="4:4" ht="33.75" x14ac:dyDescent="0.2">
      <c r="D352056" s="23" t="s">
        <v>1300</v>
      </c>
    </row>
    <row r="352057" spans="4:4" ht="56.25" x14ac:dyDescent="0.2">
      <c r="D352057" s="23" t="s">
        <v>1301</v>
      </c>
    </row>
    <row r="352058" spans="4:4" ht="56.25" x14ac:dyDescent="0.2">
      <c r="D352058" s="23" t="s">
        <v>1302</v>
      </c>
    </row>
    <row r="352059" spans="4:4" ht="33.75" x14ac:dyDescent="0.2">
      <c r="D352059" s="23" t="s">
        <v>1303</v>
      </c>
    </row>
    <row r="352060" spans="4:4" ht="45" x14ac:dyDescent="0.2">
      <c r="D352060" s="23" t="s">
        <v>1304</v>
      </c>
    </row>
    <row r="352061" spans="4:4" ht="67.5" x14ac:dyDescent="0.2">
      <c r="D352061" s="23" t="s">
        <v>1305</v>
      </c>
    </row>
    <row r="352062" spans="4:4" ht="45" x14ac:dyDescent="0.2">
      <c r="D352062" s="23" t="s">
        <v>1306</v>
      </c>
    </row>
    <row r="352063" spans="4:4" ht="45" x14ac:dyDescent="0.2">
      <c r="D352063" s="23" t="s">
        <v>1307</v>
      </c>
    </row>
    <row r="352064" spans="4:4" ht="33.75" x14ac:dyDescent="0.2">
      <c r="D352064" s="23" t="s">
        <v>1308</v>
      </c>
    </row>
    <row r="352065" spans="4:4" ht="45" x14ac:dyDescent="0.2">
      <c r="D352065" s="23" t="s">
        <v>1309</v>
      </c>
    </row>
    <row r="352066" spans="4:4" ht="33.75" x14ac:dyDescent="0.2">
      <c r="D352066" s="23" t="s">
        <v>1310</v>
      </c>
    </row>
    <row r="352067" spans="4:4" ht="56.25" x14ac:dyDescent="0.2">
      <c r="D352067" s="23" t="s">
        <v>1311</v>
      </c>
    </row>
    <row r="352068" spans="4:4" ht="33.75" x14ac:dyDescent="0.2">
      <c r="D352068" s="23" t="s">
        <v>1312</v>
      </c>
    </row>
    <row r="352069" spans="4:4" ht="33.75" x14ac:dyDescent="0.2">
      <c r="D352069" s="23" t="s">
        <v>1313</v>
      </c>
    </row>
    <row r="352070" spans="4:4" ht="56.25" x14ac:dyDescent="0.2">
      <c r="D352070" s="23" t="s">
        <v>1314</v>
      </c>
    </row>
    <row r="352071" spans="4:4" ht="56.25" x14ac:dyDescent="0.2">
      <c r="D352071" s="23" t="s">
        <v>1315</v>
      </c>
    </row>
    <row r="352072" spans="4:4" ht="45" x14ac:dyDescent="0.2">
      <c r="D352072" s="23" t="s">
        <v>1316</v>
      </c>
    </row>
    <row r="352073" spans="4:4" ht="45" x14ac:dyDescent="0.2">
      <c r="D352073" s="23" t="s">
        <v>1317</v>
      </c>
    </row>
    <row r="352074" spans="4:4" ht="56.25" x14ac:dyDescent="0.2">
      <c r="D352074" s="23" t="s">
        <v>1318</v>
      </c>
    </row>
    <row r="352075" spans="4:4" ht="33.75" x14ac:dyDescent="0.2">
      <c r="D352075" s="23" t="s">
        <v>1319</v>
      </c>
    </row>
    <row r="352076" spans="4:4" ht="45" x14ac:dyDescent="0.2">
      <c r="D352076" s="23" t="s">
        <v>1320</v>
      </c>
    </row>
    <row r="352077" spans="4:4" ht="45" x14ac:dyDescent="0.2">
      <c r="D352077" s="23" t="s">
        <v>1321</v>
      </c>
    </row>
    <row r="352078" spans="4:4" ht="45" x14ac:dyDescent="0.2">
      <c r="D352078" s="23" t="s">
        <v>1322</v>
      </c>
    </row>
    <row r="352079" spans="4:4" ht="45" x14ac:dyDescent="0.2">
      <c r="D352079" s="23" t="s">
        <v>1323</v>
      </c>
    </row>
    <row r="352080" spans="4:4" ht="45" x14ac:dyDescent="0.2">
      <c r="D352080" s="23" t="s">
        <v>1324</v>
      </c>
    </row>
    <row r="352081" spans="4:4" ht="45" x14ac:dyDescent="0.2">
      <c r="D352081" s="23" t="s">
        <v>1325</v>
      </c>
    </row>
    <row r="352082" spans="4:4" ht="33.75" x14ac:dyDescent="0.2">
      <c r="D352082" s="23" t="s">
        <v>1326</v>
      </c>
    </row>
    <row r="352083" spans="4:4" ht="33.75" x14ac:dyDescent="0.2">
      <c r="D352083" s="23" t="s">
        <v>1327</v>
      </c>
    </row>
    <row r="352084" spans="4:4" ht="45" x14ac:dyDescent="0.2">
      <c r="D352084" s="23" t="s">
        <v>1328</v>
      </c>
    </row>
    <row r="352085" spans="4:4" ht="45" x14ac:dyDescent="0.2">
      <c r="D352085" s="23" t="s">
        <v>1329</v>
      </c>
    </row>
    <row r="352086" spans="4:4" ht="56.25" x14ac:dyDescent="0.2">
      <c r="D352086" s="23" t="s">
        <v>1330</v>
      </c>
    </row>
    <row r="352087" spans="4:4" ht="33.75" x14ac:dyDescent="0.2">
      <c r="D352087" s="23" t="s">
        <v>1331</v>
      </c>
    </row>
    <row r="352088" spans="4:4" ht="45" x14ac:dyDescent="0.2">
      <c r="D352088" s="23" t="s">
        <v>1332</v>
      </c>
    </row>
    <row r="352089" spans="4:4" ht="33.75" x14ac:dyDescent="0.2">
      <c r="D352089" s="23" t="s">
        <v>1333</v>
      </c>
    </row>
    <row r="352090" spans="4:4" ht="56.25" x14ac:dyDescent="0.2">
      <c r="D352090" s="23" t="s">
        <v>1334</v>
      </c>
    </row>
    <row r="352091" spans="4:4" ht="56.25" x14ac:dyDescent="0.2">
      <c r="D352091" s="23" t="s">
        <v>1335</v>
      </c>
    </row>
    <row r="352092" spans="4:4" ht="33.75" x14ac:dyDescent="0.2">
      <c r="D352092" s="23" t="s">
        <v>1336</v>
      </c>
    </row>
    <row r="352093" spans="4:4" ht="45" x14ac:dyDescent="0.2">
      <c r="D352093" s="23" t="s">
        <v>1337</v>
      </c>
    </row>
    <row r="352094" spans="4:4" ht="45" x14ac:dyDescent="0.2">
      <c r="D352094" s="23" t="s">
        <v>1338</v>
      </c>
    </row>
    <row r="352095" spans="4:4" ht="45" x14ac:dyDescent="0.2">
      <c r="D352095" s="23" t="s">
        <v>1339</v>
      </c>
    </row>
    <row r="352096" spans="4:4" ht="56.25" x14ac:dyDescent="0.2">
      <c r="D352096" s="23" t="s">
        <v>1340</v>
      </c>
    </row>
    <row r="352097" spans="4:4" ht="45" x14ac:dyDescent="0.2">
      <c r="D352097" s="23" t="s">
        <v>1341</v>
      </c>
    </row>
    <row r="352098" spans="4:4" ht="56.25" x14ac:dyDescent="0.2">
      <c r="D352098" s="23" t="s">
        <v>1342</v>
      </c>
    </row>
    <row r="352099" spans="4:4" ht="56.25" x14ac:dyDescent="0.2">
      <c r="D352099" s="23" t="s">
        <v>1343</v>
      </c>
    </row>
    <row r="352100" spans="4:4" ht="67.5" x14ac:dyDescent="0.2">
      <c r="D352100" s="23" t="s">
        <v>1344</v>
      </c>
    </row>
    <row r="352101" spans="4:4" ht="56.25" x14ac:dyDescent="0.2">
      <c r="D352101" s="23" t="s">
        <v>1345</v>
      </c>
    </row>
    <row r="352102" spans="4:4" ht="78.75" x14ac:dyDescent="0.2">
      <c r="D352102" s="23" t="s">
        <v>1346</v>
      </c>
    </row>
    <row r="352103" spans="4:4" ht="45" x14ac:dyDescent="0.2">
      <c r="D352103" s="23" t="s">
        <v>1347</v>
      </c>
    </row>
    <row r="352104" spans="4:4" ht="56.25" x14ac:dyDescent="0.2">
      <c r="D352104" s="23" t="s">
        <v>1348</v>
      </c>
    </row>
    <row r="352105" spans="4:4" ht="56.25" x14ac:dyDescent="0.2">
      <c r="D352105" s="23" t="s">
        <v>1349</v>
      </c>
    </row>
    <row r="352106" spans="4:4" ht="56.25" x14ac:dyDescent="0.2">
      <c r="D352106" s="23" t="s">
        <v>1350</v>
      </c>
    </row>
    <row r="352107" spans="4:4" ht="45" x14ac:dyDescent="0.2">
      <c r="D352107" s="23" t="s">
        <v>1351</v>
      </c>
    </row>
    <row r="352108" spans="4:4" ht="45" x14ac:dyDescent="0.2">
      <c r="D352108" s="23" t="s">
        <v>1352</v>
      </c>
    </row>
    <row r="352109" spans="4:4" ht="45" x14ac:dyDescent="0.2">
      <c r="D352109" s="23" t="s">
        <v>1353</v>
      </c>
    </row>
    <row r="352110" spans="4:4" ht="45" x14ac:dyDescent="0.2">
      <c r="D352110" s="23" t="s">
        <v>1354</v>
      </c>
    </row>
    <row r="352111" spans="4:4" ht="45" x14ac:dyDescent="0.2">
      <c r="D352111" s="23" t="s">
        <v>1355</v>
      </c>
    </row>
    <row r="352112" spans="4:4" ht="56.25" x14ac:dyDescent="0.2">
      <c r="D352112" s="23" t="s">
        <v>1356</v>
      </c>
    </row>
    <row r="352113" spans="4:4" ht="67.5" x14ac:dyDescent="0.2">
      <c r="D352113" s="23" t="s">
        <v>1357</v>
      </c>
    </row>
    <row r="352114" spans="4:4" ht="45" x14ac:dyDescent="0.2">
      <c r="D352114" s="23" t="s">
        <v>1358</v>
      </c>
    </row>
    <row r="352115" spans="4:4" ht="45" x14ac:dyDescent="0.2">
      <c r="D352115" s="23" t="s">
        <v>1359</v>
      </c>
    </row>
    <row r="352116" spans="4:4" ht="45" x14ac:dyDescent="0.2">
      <c r="D352116" s="23" t="s">
        <v>1360</v>
      </c>
    </row>
    <row r="352117" spans="4:4" ht="67.5" x14ac:dyDescent="0.2">
      <c r="D352117" s="23" t="s">
        <v>1361</v>
      </c>
    </row>
    <row r="352118" spans="4:4" ht="56.25" x14ac:dyDescent="0.2">
      <c r="D352118" s="23" t="s">
        <v>1362</v>
      </c>
    </row>
    <row r="352119" spans="4:4" ht="78.75" x14ac:dyDescent="0.2">
      <c r="D352119" s="23" t="s">
        <v>1363</v>
      </c>
    </row>
    <row r="352120" spans="4:4" ht="45" x14ac:dyDescent="0.2">
      <c r="D352120" s="23" t="s">
        <v>1364</v>
      </c>
    </row>
    <row r="352121" spans="4:4" ht="90" x14ac:dyDescent="0.2">
      <c r="D352121" s="23" t="s">
        <v>1365</v>
      </c>
    </row>
    <row r="352122" spans="4:4" ht="90" x14ac:dyDescent="0.2">
      <c r="D352122" s="23" t="s">
        <v>1366</v>
      </c>
    </row>
    <row r="352123" spans="4:4" ht="45" x14ac:dyDescent="0.2">
      <c r="D352123" s="23" t="s">
        <v>1367</v>
      </c>
    </row>
    <row r="352124" spans="4:4" ht="56.25" x14ac:dyDescent="0.2">
      <c r="D352124" s="23" t="s">
        <v>1368</v>
      </c>
    </row>
    <row r="352125" spans="4:4" ht="56.25" x14ac:dyDescent="0.2">
      <c r="D352125" s="23" t="s">
        <v>1369</v>
      </c>
    </row>
    <row r="352126" spans="4:4" ht="45" x14ac:dyDescent="0.2">
      <c r="D352126" s="23" t="s">
        <v>1370</v>
      </c>
    </row>
    <row r="352127" spans="4:4" ht="45" x14ac:dyDescent="0.2">
      <c r="D352127" s="23" t="s">
        <v>1371</v>
      </c>
    </row>
    <row r="352128" spans="4:4" ht="45" x14ac:dyDescent="0.2">
      <c r="D352128" s="23" t="s">
        <v>1372</v>
      </c>
    </row>
    <row r="352129" spans="4:4" ht="56.25" x14ac:dyDescent="0.2">
      <c r="D352129" s="23" t="s">
        <v>1373</v>
      </c>
    </row>
    <row r="352130" spans="4:4" ht="45" x14ac:dyDescent="0.2">
      <c r="D352130" s="23" t="s">
        <v>1374</v>
      </c>
    </row>
    <row r="352131" spans="4:4" ht="56.25" x14ac:dyDescent="0.2">
      <c r="D352131" s="23" t="s">
        <v>1375</v>
      </c>
    </row>
    <row r="352132" spans="4:4" ht="56.25" x14ac:dyDescent="0.2">
      <c r="D352132" s="23" t="s">
        <v>1376</v>
      </c>
    </row>
    <row r="352133" spans="4:4" ht="45" x14ac:dyDescent="0.2">
      <c r="D352133" s="23" t="s">
        <v>1377</v>
      </c>
    </row>
    <row r="352134" spans="4:4" ht="45" x14ac:dyDescent="0.2">
      <c r="D352134" s="23" t="s">
        <v>1378</v>
      </c>
    </row>
    <row r="352135" spans="4:4" ht="45" x14ac:dyDescent="0.2">
      <c r="D352135" s="23" t="s">
        <v>1379</v>
      </c>
    </row>
    <row r="352136" spans="4:4" ht="45" x14ac:dyDescent="0.2">
      <c r="D352136" s="23" t="s">
        <v>1380</v>
      </c>
    </row>
    <row r="352137" spans="4:4" ht="45" x14ac:dyDescent="0.2">
      <c r="D352137" s="23" t="s">
        <v>1381</v>
      </c>
    </row>
    <row r="352138" spans="4:4" ht="45" x14ac:dyDescent="0.2">
      <c r="D352138" s="23" t="s">
        <v>1382</v>
      </c>
    </row>
    <row r="352139" spans="4:4" ht="45" x14ac:dyDescent="0.2">
      <c r="D352139" s="23" t="s">
        <v>1383</v>
      </c>
    </row>
    <row r="352140" spans="4:4" ht="33.75" x14ac:dyDescent="0.2">
      <c r="D352140" s="23" t="s">
        <v>1384</v>
      </c>
    </row>
    <row r="352141" spans="4:4" ht="45" x14ac:dyDescent="0.2">
      <c r="D352141" s="23" t="s">
        <v>1385</v>
      </c>
    </row>
    <row r="352142" spans="4:4" ht="45" x14ac:dyDescent="0.2">
      <c r="D352142" s="23" t="s">
        <v>1386</v>
      </c>
    </row>
    <row r="352143" spans="4:4" ht="33.75" x14ac:dyDescent="0.2">
      <c r="D352143" s="23" t="s">
        <v>1387</v>
      </c>
    </row>
    <row r="352144" spans="4:4" ht="45" x14ac:dyDescent="0.2">
      <c r="D352144" s="23" t="s">
        <v>1388</v>
      </c>
    </row>
    <row r="352145" spans="4:4" ht="56.25" x14ac:dyDescent="0.2">
      <c r="D352145" s="23" t="s">
        <v>1389</v>
      </c>
    </row>
    <row r="352146" spans="4:4" ht="45" x14ac:dyDescent="0.2">
      <c r="D352146" s="23" t="s">
        <v>1390</v>
      </c>
    </row>
    <row r="352147" spans="4:4" ht="56.25" x14ac:dyDescent="0.2">
      <c r="D352147" s="23" t="s">
        <v>1391</v>
      </c>
    </row>
    <row r="352148" spans="4:4" ht="45" x14ac:dyDescent="0.2">
      <c r="D352148" s="23" t="s">
        <v>1392</v>
      </c>
    </row>
    <row r="352149" spans="4:4" ht="45" x14ac:dyDescent="0.2">
      <c r="D352149" s="23" t="s">
        <v>1393</v>
      </c>
    </row>
    <row r="352150" spans="4:4" ht="56.25" x14ac:dyDescent="0.2">
      <c r="D352150" s="23" t="s">
        <v>1394</v>
      </c>
    </row>
    <row r="352151" spans="4:4" ht="56.25" x14ac:dyDescent="0.2">
      <c r="D352151" s="23" t="s">
        <v>1395</v>
      </c>
    </row>
    <row r="352152" spans="4:4" ht="45" x14ac:dyDescent="0.2">
      <c r="D352152" s="23" t="s">
        <v>1396</v>
      </c>
    </row>
    <row r="352153" spans="4:4" ht="56.25" x14ac:dyDescent="0.2">
      <c r="D352153" s="23" t="s">
        <v>1397</v>
      </c>
    </row>
    <row r="352154" spans="4:4" ht="56.25" x14ac:dyDescent="0.2">
      <c r="D352154" s="23" t="s">
        <v>1398</v>
      </c>
    </row>
    <row r="352155" spans="4:4" ht="56.25" x14ac:dyDescent="0.2">
      <c r="D352155" s="23" t="s">
        <v>1399</v>
      </c>
    </row>
    <row r="352156" spans="4:4" ht="56.25" x14ac:dyDescent="0.2">
      <c r="D352156" s="23" t="s">
        <v>1400</v>
      </c>
    </row>
    <row r="352157" spans="4:4" ht="45" x14ac:dyDescent="0.2">
      <c r="D352157" s="23" t="s">
        <v>1401</v>
      </c>
    </row>
    <row r="352158" spans="4:4" ht="56.25" x14ac:dyDescent="0.2">
      <c r="D352158" s="23" t="s">
        <v>1402</v>
      </c>
    </row>
    <row r="352159" spans="4:4" ht="56.25" x14ac:dyDescent="0.2">
      <c r="D352159" s="23" t="s">
        <v>1403</v>
      </c>
    </row>
    <row r="352160" spans="4:4" ht="67.5" x14ac:dyDescent="0.2">
      <c r="D352160" s="23" t="s">
        <v>1404</v>
      </c>
    </row>
    <row r="352161" spans="4:4" ht="22.5" x14ac:dyDescent="0.2">
      <c r="D352161" s="23" t="s">
        <v>1405</v>
      </c>
    </row>
    <row r="352162" spans="4:4" ht="56.25" x14ac:dyDescent="0.2">
      <c r="D352162" s="23" t="s">
        <v>1406</v>
      </c>
    </row>
  </sheetData>
  <mergeCells count="3">
    <mergeCell ref="D1:G1"/>
    <mergeCell ref="D2:G2"/>
    <mergeCell ref="B8:S8"/>
  </mergeCells>
  <dataValidations count="2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$A$351005:$A$351007</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
      <formula1>0</formula1>
      <formula2>200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$B$351005:$B$351014</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$C$351005:$C$351012</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textLength" allowBlank="1" showInputMessage="1" error="Escriba un texto  Maximo 390 Caracteres" promptTitle="Cualquier contenido Maximo 390 Caracteres" prompt=" Relacione los aspectos relevantes del proyecto." sqref="S11:S14 O12">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3:O1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$D$351003:$D$352160</formula1>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4">
      <formula1>$D$351002:$D$352159</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4">
      <formula1>$C$351002:$C$351009</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4">
      <formula1>$B$351002:$B$351011</formula1>
    </dataValidation>
  </dataValidations>
  <pageMargins left="0" right="0" top="0.78740157480314965" bottom="0.39370078740157483" header="0.31496062992125984" footer="0.31496062992125984"/>
  <pageSetup paperSize="142" scale="85" orientation="landscape" r:id="rId1"/>
  <headerFooter>
    <oddFooter>&amp;C&amp;P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2138"/>
  <sheetViews>
    <sheetView topLeftCell="A19" workbookViewId="0">
      <selection activeCell="D40" sqref="D40"/>
    </sheetView>
  </sheetViews>
  <sheetFormatPr baseColWidth="10" defaultColWidth="9.140625" defaultRowHeight="15" x14ac:dyDescent="0.25"/>
  <cols>
    <col min="1" max="1" width="9.140625" style="150"/>
    <col min="2" max="2" width="25" style="150" customWidth="1"/>
    <col min="3" max="3" width="44" style="150" customWidth="1"/>
    <col min="4" max="4" width="30" style="150" customWidth="1"/>
    <col min="5" max="5" width="22" style="150" customWidth="1"/>
    <col min="6" max="6" width="19" style="151" customWidth="1"/>
    <col min="7" max="16384" width="9.140625" style="150"/>
  </cols>
  <sheetData>
    <row r="1" spans="1:7" x14ac:dyDescent="0.25">
      <c r="B1" s="141" t="s">
        <v>0</v>
      </c>
      <c r="C1" s="141">
        <v>51</v>
      </c>
      <c r="D1" s="292" t="s">
        <v>1</v>
      </c>
      <c r="E1" s="330"/>
      <c r="F1" s="330"/>
      <c r="G1" s="330"/>
    </row>
    <row r="2" spans="1:7" x14ac:dyDescent="0.25">
      <c r="B2" s="141" t="s">
        <v>2</v>
      </c>
      <c r="C2" s="141">
        <v>386</v>
      </c>
      <c r="D2" s="292" t="s">
        <v>1522</v>
      </c>
      <c r="E2" s="330"/>
      <c r="F2" s="330"/>
      <c r="G2" s="330"/>
    </row>
    <row r="3" spans="1:7" x14ac:dyDescent="0.25">
      <c r="B3" s="141" t="s">
        <v>4</v>
      </c>
      <c r="C3" s="141">
        <v>1</v>
      </c>
    </row>
    <row r="4" spans="1:7" x14ac:dyDescent="0.25">
      <c r="B4" s="141" t="s">
        <v>5</v>
      </c>
      <c r="C4" s="141">
        <v>231</v>
      </c>
    </row>
    <row r="5" spans="1:7" x14ac:dyDescent="0.25">
      <c r="B5" s="141" t="s">
        <v>6</v>
      </c>
      <c r="C5" s="142">
        <v>42369</v>
      </c>
    </row>
    <row r="6" spans="1:7" x14ac:dyDescent="0.25">
      <c r="B6" s="141" t="s">
        <v>7</v>
      </c>
      <c r="C6" s="141">
        <v>12</v>
      </c>
      <c r="D6" s="141" t="s">
        <v>8</v>
      </c>
    </row>
    <row r="8" spans="1:7" x14ac:dyDescent="0.25">
      <c r="A8" s="141" t="s">
        <v>9</v>
      </c>
      <c r="B8" s="292" t="s">
        <v>1523</v>
      </c>
      <c r="C8" s="330"/>
      <c r="D8" s="330"/>
      <c r="E8" s="330"/>
      <c r="F8" s="330"/>
    </row>
    <row r="9" spans="1:7" x14ac:dyDescent="0.25">
      <c r="C9" s="141">
        <v>6</v>
      </c>
      <c r="D9" s="141">
        <v>7</v>
      </c>
      <c r="E9" s="141">
        <v>8</v>
      </c>
      <c r="F9" s="144">
        <v>12</v>
      </c>
    </row>
    <row r="10" spans="1:7" ht="15.75" thickBot="1" x14ac:dyDescent="0.3">
      <c r="C10" s="141" t="s">
        <v>1524</v>
      </c>
      <c r="D10" s="141" t="s">
        <v>1525</v>
      </c>
      <c r="E10" s="141" t="s">
        <v>1526</v>
      </c>
      <c r="F10" s="144" t="s">
        <v>23</v>
      </c>
    </row>
    <row r="11" spans="1:7" s="151" customFormat="1" ht="75.75" thickBot="1" x14ac:dyDescent="0.3">
      <c r="A11" s="144">
        <v>1</v>
      </c>
      <c r="B11" s="151" t="s">
        <v>76</v>
      </c>
      <c r="C11" s="149" t="s">
        <v>1840</v>
      </c>
      <c r="D11" s="149" t="s">
        <v>24</v>
      </c>
      <c r="E11" s="149">
        <v>100</v>
      </c>
      <c r="F11" s="152" t="s">
        <v>1527</v>
      </c>
    </row>
    <row r="12" spans="1:7" s="151" customFormat="1" x14ac:dyDescent="0.25">
      <c r="A12" s="144">
        <v>-1</v>
      </c>
      <c r="C12" s="152" t="s">
        <v>24</v>
      </c>
      <c r="D12" s="152" t="s">
        <v>24</v>
      </c>
      <c r="E12" s="152" t="s">
        <v>24</v>
      </c>
      <c r="F12" s="152" t="s">
        <v>24</v>
      </c>
    </row>
    <row r="13" spans="1:7" s="151" customFormat="1" x14ac:dyDescent="0.25">
      <c r="A13" s="144">
        <v>999999</v>
      </c>
      <c r="B13" s="151" t="s">
        <v>77</v>
      </c>
      <c r="C13" s="152" t="s">
        <v>24</v>
      </c>
      <c r="D13" s="152" t="s">
        <v>24</v>
      </c>
      <c r="F13" s="152" t="s">
        <v>24</v>
      </c>
    </row>
    <row r="14" spans="1:7" s="151" customFormat="1" x14ac:dyDescent="0.25"/>
    <row r="15" spans="1:7" s="151" customFormat="1" x14ac:dyDescent="0.25">
      <c r="A15" s="144" t="s">
        <v>57</v>
      </c>
      <c r="B15" s="328" t="s">
        <v>1528</v>
      </c>
      <c r="C15" s="329"/>
      <c r="D15" s="329"/>
      <c r="E15" s="329"/>
      <c r="F15" s="329"/>
    </row>
    <row r="16" spans="1:7" s="151" customFormat="1" x14ac:dyDescent="0.25">
      <c r="C16" s="144">
        <v>6</v>
      </c>
      <c r="D16" s="144">
        <v>7</v>
      </c>
      <c r="E16" s="144">
        <v>8</v>
      </c>
      <c r="F16" s="144">
        <v>12</v>
      </c>
    </row>
    <row r="17" spans="1:6" s="151" customFormat="1" ht="30.75" thickBot="1" x14ac:dyDescent="0.3">
      <c r="C17" s="144" t="s">
        <v>1524</v>
      </c>
      <c r="D17" s="144" t="s">
        <v>1525</v>
      </c>
      <c r="E17" s="144" t="s">
        <v>1526</v>
      </c>
      <c r="F17" s="144" t="s">
        <v>23</v>
      </c>
    </row>
    <row r="18" spans="1:6" s="151" customFormat="1" ht="75.75" thickBot="1" x14ac:dyDescent="0.3">
      <c r="A18" s="144">
        <v>1</v>
      </c>
      <c r="B18" s="151" t="s">
        <v>76</v>
      </c>
      <c r="C18" s="149" t="s">
        <v>3230</v>
      </c>
      <c r="D18" s="149" t="s">
        <v>24</v>
      </c>
      <c r="E18" s="149">
        <v>0</v>
      </c>
      <c r="F18" s="152" t="s">
        <v>1527</v>
      </c>
    </row>
    <row r="19" spans="1:6" s="151" customFormat="1" x14ac:dyDescent="0.25">
      <c r="A19" s="144">
        <v>-1</v>
      </c>
      <c r="C19" s="152" t="s">
        <v>24</v>
      </c>
      <c r="D19" s="152" t="s">
        <v>24</v>
      </c>
      <c r="E19" s="152" t="s">
        <v>24</v>
      </c>
      <c r="F19" s="152" t="s">
        <v>24</v>
      </c>
    </row>
    <row r="20" spans="1:6" s="151" customFormat="1" x14ac:dyDescent="0.25">
      <c r="A20" s="144">
        <v>999999</v>
      </c>
      <c r="B20" s="151" t="s">
        <v>77</v>
      </c>
      <c r="C20" s="152" t="s">
        <v>24</v>
      </c>
      <c r="D20" s="152" t="s">
        <v>24</v>
      </c>
      <c r="F20" s="152" t="s">
        <v>24</v>
      </c>
    </row>
    <row r="21" spans="1:6" s="151" customFormat="1" x14ac:dyDescent="0.25"/>
    <row r="22" spans="1:6" s="151" customFormat="1" x14ac:dyDescent="0.25">
      <c r="A22" s="144" t="s">
        <v>78</v>
      </c>
      <c r="B22" s="328" t="s">
        <v>1529</v>
      </c>
      <c r="C22" s="329"/>
      <c r="D22" s="329"/>
      <c r="E22" s="329"/>
      <c r="F22" s="329"/>
    </row>
    <row r="23" spans="1:6" s="151" customFormat="1" x14ac:dyDescent="0.25">
      <c r="C23" s="144">
        <v>6</v>
      </c>
      <c r="D23" s="144">
        <v>7</v>
      </c>
      <c r="E23" s="144">
        <v>8</v>
      </c>
      <c r="F23" s="144">
        <v>12</v>
      </c>
    </row>
    <row r="24" spans="1:6" s="151" customFormat="1" ht="30.75" thickBot="1" x14ac:dyDescent="0.3">
      <c r="C24" s="144" t="s">
        <v>1524</v>
      </c>
      <c r="D24" s="144" t="s">
        <v>1525</v>
      </c>
      <c r="E24" s="144" t="s">
        <v>1526</v>
      </c>
      <c r="F24" s="144" t="s">
        <v>23</v>
      </c>
    </row>
    <row r="25" spans="1:6" s="151" customFormat="1" ht="75.75" thickBot="1" x14ac:dyDescent="0.3">
      <c r="A25" s="144">
        <v>1</v>
      </c>
      <c r="B25" s="151" t="s">
        <v>76</v>
      </c>
      <c r="C25" s="149">
        <v>0</v>
      </c>
      <c r="D25" s="152" t="s">
        <v>1530</v>
      </c>
      <c r="E25" s="149">
        <v>0</v>
      </c>
      <c r="F25" s="152" t="s">
        <v>1527</v>
      </c>
    </row>
    <row r="26" spans="1:6" s="151" customFormat="1" x14ac:dyDescent="0.25">
      <c r="A26" s="144">
        <v>-1</v>
      </c>
      <c r="C26" s="152" t="s">
        <v>24</v>
      </c>
      <c r="D26" s="152" t="s">
        <v>24</v>
      </c>
      <c r="E26" s="152" t="s">
        <v>24</v>
      </c>
      <c r="F26" s="152" t="s">
        <v>24</v>
      </c>
    </row>
    <row r="27" spans="1:6" s="151" customFormat="1" x14ac:dyDescent="0.25">
      <c r="A27" s="144">
        <v>999999</v>
      </c>
      <c r="B27" s="151" t="s">
        <v>77</v>
      </c>
      <c r="C27" s="152" t="s">
        <v>24</v>
      </c>
      <c r="D27" s="152" t="s">
        <v>24</v>
      </c>
      <c r="F27" s="152" t="s">
        <v>24</v>
      </c>
    </row>
    <row r="28" spans="1:6" s="151" customFormat="1" x14ac:dyDescent="0.25"/>
    <row r="29" spans="1:6" s="151" customFormat="1" x14ac:dyDescent="0.25">
      <c r="A29" s="144" t="s">
        <v>1531</v>
      </c>
      <c r="B29" s="328" t="s">
        <v>1532</v>
      </c>
      <c r="C29" s="329"/>
      <c r="D29" s="329"/>
      <c r="E29" s="329"/>
      <c r="F29" s="329"/>
    </row>
    <row r="30" spans="1:6" s="151" customFormat="1" x14ac:dyDescent="0.25">
      <c r="C30" s="144">
        <v>6</v>
      </c>
      <c r="D30" s="144">
        <v>7</v>
      </c>
      <c r="E30" s="144">
        <v>8</v>
      </c>
      <c r="F30" s="144">
        <v>12</v>
      </c>
    </row>
    <row r="31" spans="1:6" s="151" customFormat="1" ht="30.75" thickBot="1" x14ac:dyDescent="0.3">
      <c r="C31" s="144" t="s">
        <v>1524</v>
      </c>
      <c r="D31" s="144" t="s">
        <v>1525</v>
      </c>
      <c r="E31" s="144" t="s">
        <v>1526</v>
      </c>
      <c r="F31" s="144" t="s">
        <v>23</v>
      </c>
    </row>
    <row r="32" spans="1:6" s="151" customFormat="1" ht="30.75" thickBot="1" x14ac:dyDescent="0.3">
      <c r="A32" s="144">
        <v>10</v>
      </c>
      <c r="B32" s="151" t="s">
        <v>1533</v>
      </c>
      <c r="C32" s="152" t="s">
        <v>24</v>
      </c>
      <c r="D32" s="152" t="s">
        <v>24</v>
      </c>
      <c r="E32" s="153"/>
      <c r="F32" s="149" t="s">
        <v>24</v>
      </c>
    </row>
    <row r="351003" spans="1:2" x14ac:dyDescent="0.25">
      <c r="A351003" s="150" t="s">
        <v>1534</v>
      </c>
      <c r="B351003" s="150" t="s">
        <v>1535</v>
      </c>
    </row>
    <row r="351004" spans="1:2" x14ac:dyDescent="0.25">
      <c r="A351004" s="150" t="s">
        <v>1536</v>
      </c>
      <c r="B351004" s="150" t="s">
        <v>1537</v>
      </c>
    </row>
    <row r="351005" spans="1:2" x14ac:dyDescent="0.25">
      <c r="A351005" s="150" t="s">
        <v>1538</v>
      </c>
      <c r="B351005" s="150" t="s">
        <v>1539</v>
      </c>
    </row>
    <row r="351006" spans="1:2" x14ac:dyDescent="0.25">
      <c r="A351006" s="150" t="s">
        <v>1540</v>
      </c>
      <c r="B351006" s="150" t="s">
        <v>1541</v>
      </c>
    </row>
    <row r="351007" spans="1:2" x14ac:dyDescent="0.25">
      <c r="A351007" s="150" t="s">
        <v>1542</v>
      </c>
      <c r="B351007" s="150" t="s">
        <v>1543</v>
      </c>
    </row>
    <row r="351008" spans="1:2" x14ac:dyDescent="0.25">
      <c r="A351008" s="150" t="s">
        <v>1544</v>
      </c>
      <c r="B351008" s="150" t="s">
        <v>1545</v>
      </c>
    </row>
    <row r="351009" spans="1:2" x14ac:dyDescent="0.25">
      <c r="A351009" s="150" t="s">
        <v>1546</v>
      </c>
      <c r="B351009" s="150" t="s">
        <v>1547</v>
      </c>
    </row>
    <row r="351010" spans="1:2" x14ac:dyDescent="0.25">
      <c r="A351010" s="150" t="s">
        <v>1548</v>
      </c>
      <c r="B351010" s="150" t="s">
        <v>1549</v>
      </c>
    </row>
    <row r="351011" spans="1:2" x14ac:dyDescent="0.25">
      <c r="A351011" s="150" t="s">
        <v>1550</v>
      </c>
      <c r="B351011" s="150" t="s">
        <v>1551</v>
      </c>
    </row>
    <row r="351012" spans="1:2" x14ac:dyDescent="0.25">
      <c r="A351012" s="150" t="s">
        <v>1552</v>
      </c>
      <c r="B351012" s="150" t="s">
        <v>1553</v>
      </c>
    </row>
    <row r="351013" spans="1:2" x14ac:dyDescent="0.25">
      <c r="A351013" s="150" t="s">
        <v>1554</v>
      </c>
      <c r="B351013" s="150" t="s">
        <v>1555</v>
      </c>
    </row>
    <row r="351014" spans="1:2" x14ac:dyDescent="0.25">
      <c r="A351014" s="150" t="s">
        <v>1556</v>
      </c>
      <c r="B351014" s="150" t="s">
        <v>1557</v>
      </c>
    </row>
    <row r="351015" spans="1:2" x14ac:dyDescent="0.25">
      <c r="A351015" s="150" t="s">
        <v>1558</v>
      </c>
      <c r="B351015" s="150" t="s">
        <v>1559</v>
      </c>
    </row>
    <row r="351016" spans="1:2" x14ac:dyDescent="0.25">
      <c r="A351016" s="150" t="s">
        <v>1560</v>
      </c>
      <c r="B351016" s="150" t="s">
        <v>1561</v>
      </c>
    </row>
    <row r="351017" spans="1:2" x14ac:dyDescent="0.25">
      <c r="A351017" s="150" t="s">
        <v>1562</v>
      </c>
      <c r="B351017" s="150" t="s">
        <v>1563</v>
      </c>
    </row>
    <row r="351018" spans="1:2" x14ac:dyDescent="0.25">
      <c r="A351018" s="150" t="s">
        <v>1564</v>
      </c>
      <c r="B351018" s="150" t="s">
        <v>1565</v>
      </c>
    </row>
    <row r="351019" spans="1:2" x14ac:dyDescent="0.25">
      <c r="A351019" s="150" t="s">
        <v>1566</v>
      </c>
      <c r="B351019" s="150" t="s">
        <v>1567</v>
      </c>
    </row>
    <row r="351020" spans="1:2" x14ac:dyDescent="0.25">
      <c r="A351020" s="150" t="s">
        <v>1568</v>
      </c>
      <c r="B351020" s="150" t="s">
        <v>1569</v>
      </c>
    </row>
    <row r="351021" spans="1:2" x14ac:dyDescent="0.25">
      <c r="A351021" s="150" t="s">
        <v>1570</v>
      </c>
      <c r="B351021" s="150" t="s">
        <v>1571</v>
      </c>
    </row>
    <row r="351022" spans="1:2" x14ac:dyDescent="0.25">
      <c r="A351022" s="150" t="s">
        <v>1572</v>
      </c>
      <c r="B351022" s="150" t="s">
        <v>1573</v>
      </c>
    </row>
    <row r="351023" spans="1:2" x14ac:dyDescent="0.25">
      <c r="A351023" s="150" t="s">
        <v>1574</v>
      </c>
      <c r="B351023" s="150" t="s">
        <v>1575</v>
      </c>
    </row>
    <row r="351024" spans="1:2" x14ac:dyDescent="0.25">
      <c r="A351024" s="150" t="s">
        <v>1576</v>
      </c>
      <c r="B351024" s="150" t="s">
        <v>1577</v>
      </c>
    </row>
    <row r="351025" spans="1:2" x14ac:dyDescent="0.25">
      <c r="A351025" s="150" t="s">
        <v>1578</v>
      </c>
      <c r="B351025" s="150" t="s">
        <v>1579</v>
      </c>
    </row>
    <row r="351026" spans="1:2" x14ac:dyDescent="0.25">
      <c r="A351026" s="150" t="s">
        <v>1580</v>
      </c>
      <c r="B351026" s="150" t="s">
        <v>1581</v>
      </c>
    </row>
    <row r="351027" spans="1:2" x14ac:dyDescent="0.25">
      <c r="A351027" s="150" t="s">
        <v>1582</v>
      </c>
      <c r="B351027" s="150" t="s">
        <v>1583</v>
      </c>
    </row>
    <row r="351028" spans="1:2" x14ac:dyDescent="0.25">
      <c r="A351028" s="150" t="s">
        <v>1584</v>
      </c>
      <c r="B351028" s="150" t="s">
        <v>1585</v>
      </c>
    </row>
    <row r="351029" spans="1:2" x14ac:dyDescent="0.25">
      <c r="A351029" s="150" t="s">
        <v>1586</v>
      </c>
      <c r="B351029" s="150" t="s">
        <v>1587</v>
      </c>
    </row>
    <row r="351030" spans="1:2" x14ac:dyDescent="0.25">
      <c r="A351030" s="150" t="s">
        <v>1588</v>
      </c>
      <c r="B351030" s="150" t="s">
        <v>1589</v>
      </c>
    </row>
    <row r="351031" spans="1:2" x14ac:dyDescent="0.25">
      <c r="A351031" s="150" t="s">
        <v>1590</v>
      </c>
      <c r="B351031" s="150" t="s">
        <v>1591</v>
      </c>
    </row>
    <row r="351032" spans="1:2" x14ac:dyDescent="0.25">
      <c r="A351032" s="150" t="s">
        <v>1592</v>
      </c>
      <c r="B351032" s="150" t="s">
        <v>1593</v>
      </c>
    </row>
    <row r="351033" spans="1:2" x14ac:dyDescent="0.25">
      <c r="A351033" s="150" t="s">
        <v>1594</v>
      </c>
      <c r="B351033" s="150" t="s">
        <v>1595</v>
      </c>
    </row>
    <row r="351034" spans="1:2" x14ac:dyDescent="0.25">
      <c r="A351034" s="150" t="s">
        <v>1596</v>
      </c>
      <c r="B351034" s="150" t="s">
        <v>1597</v>
      </c>
    </row>
    <row r="351035" spans="1:2" x14ac:dyDescent="0.25">
      <c r="A351035" s="150" t="s">
        <v>1598</v>
      </c>
      <c r="B351035" s="150" t="s">
        <v>1599</v>
      </c>
    </row>
    <row r="351036" spans="1:2" x14ac:dyDescent="0.25">
      <c r="A351036" s="150" t="s">
        <v>1600</v>
      </c>
      <c r="B351036" s="150" t="s">
        <v>1601</v>
      </c>
    </row>
    <row r="351037" spans="1:2" x14ac:dyDescent="0.25">
      <c r="A351037" s="150" t="s">
        <v>1602</v>
      </c>
      <c r="B351037" s="150" t="s">
        <v>1603</v>
      </c>
    </row>
    <row r="351038" spans="1:2" x14ac:dyDescent="0.25">
      <c r="A351038" s="150" t="s">
        <v>1604</v>
      </c>
      <c r="B351038" s="150" t="s">
        <v>1605</v>
      </c>
    </row>
    <row r="351039" spans="1:2" x14ac:dyDescent="0.25">
      <c r="A351039" s="150" t="s">
        <v>1606</v>
      </c>
      <c r="B351039" s="150" t="s">
        <v>1607</v>
      </c>
    </row>
    <row r="351040" spans="1:2" x14ac:dyDescent="0.25">
      <c r="A351040" s="150" t="s">
        <v>1608</v>
      </c>
      <c r="B351040" s="150" t="s">
        <v>1609</v>
      </c>
    </row>
    <row r="351041" spans="1:2" x14ac:dyDescent="0.25">
      <c r="A351041" s="150" t="s">
        <v>1610</v>
      </c>
      <c r="B351041" s="150" t="s">
        <v>1611</v>
      </c>
    </row>
    <row r="351042" spans="1:2" x14ac:dyDescent="0.25">
      <c r="A351042" s="150" t="s">
        <v>1612</v>
      </c>
      <c r="B351042" s="150" t="s">
        <v>1613</v>
      </c>
    </row>
    <row r="351043" spans="1:2" x14ac:dyDescent="0.25">
      <c r="A351043" s="150" t="s">
        <v>1614</v>
      </c>
      <c r="B351043" s="150" t="s">
        <v>1615</v>
      </c>
    </row>
    <row r="351044" spans="1:2" x14ac:dyDescent="0.25">
      <c r="A351044" s="150" t="s">
        <v>1616</v>
      </c>
      <c r="B351044" s="150" t="s">
        <v>1617</v>
      </c>
    </row>
    <row r="351045" spans="1:2" x14ac:dyDescent="0.25">
      <c r="A351045" s="150" t="s">
        <v>1618</v>
      </c>
      <c r="B351045" s="150" t="s">
        <v>1619</v>
      </c>
    </row>
    <row r="351046" spans="1:2" x14ac:dyDescent="0.25">
      <c r="A351046" s="150" t="s">
        <v>1620</v>
      </c>
      <c r="B351046" s="150" t="s">
        <v>1621</v>
      </c>
    </row>
    <row r="351047" spans="1:2" x14ac:dyDescent="0.25">
      <c r="A351047" s="150" t="s">
        <v>1622</v>
      </c>
      <c r="B351047" s="150" t="s">
        <v>1623</v>
      </c>
    </row>
    <row r="351048" spans="1:2" x14ac:dyDescent="0.25">
      <c r="A351048" s="150" t="s">
        <v>1624</v>
      </c>
      <c r="B351048" s="150" t="s">
        <v>1625</v>
      </c>
    </row>
    <row r="351049" spans="1:2" x14ac:dyDescent="0.25">
      <c r="A351049" s="150" t="s">
        <v>1626</v>
      </c>
      <c r="B351049" s="150" t="s">
        <v>1627</v>
      </c>
    </row>
    <row r="351050" spans="1:2" x14ac:dyDescent="0.25">
      <c r="A351050" s="150" t="s">
        <v>1628</v>
      </c>
      <c r="B351050" s="150" t="s">
        <v>1629</v>
      </c>
    </row>
    <row r="351051" spans="1:2" x14ac:dyDescent="0.25">
      <c r="A351051" s="150" t="s">
        <v>1630</v>
      </c>
      <c r="B351051" s="150" t="s">
        <v>1631</v>
      </c>
    </row>
    <row r="351052" spans="1:2" x14ac:dyDescent="0.25">
      <c r="A351052" s="150" t="s">
        <v>1632</v>
      </c>
      <c r="B351052" s="150" t="s">
        <v>1633</v>
      </c>
    </row>
    <row r="351053" spans="1:2" x14ac:dyDescent="0.25">
      <c r="A351053" s="150" t="s">
        <v>1634</v>
      </c>
      <c r="B351053" s="150" t="s">
        <v>1635</v>
      </c>
    </row>
    <row r="351054" spans="1:2" x14ac:dyDescent="0.25">
      <c r="A351054" s="150" t="s">
        <v>1636</v>
      </c>
      <c r="B351054" s="150" t="s">
        <v>1637</v>
      </c>
    </row>
    <row r="351055" spans="1:2" x14ac:dyDescent="0.25">
      <c r="A351055" s="150" t="s">
        <v>1638</v>
      </c>
      <c r="B351055" s="150" t="s">
        <v>1639</v>
      </c>
    </row>
    <row r="351056" spans="1:2" x14ac:dyDescent="0.25">
      <c r="A351056" s="150" t="s">
        <v>1640</v>
      </c>
      <c r="B351056" s="150" t="s">
        <v>1641</v>
      </c>
    </row>
    <row r="351057" spans="1:2" x14ac:dyDescent="0.25">
      <c r="A351057" s="150" t="s">
        <v>1642</v>
      </c>
      <c r="B351057" s="150" t="s">
        <v>1643</v>
      </c>
    </row>
    <row r="351058" spans="1:2" x14ac:dyDescent="0.25">
      <c r="A351058" s="150" t="s">
        <v>1644</v>
      </c>
      <c r="B351058" s="150" t="s">
        <v>1645</v>
      </c>
    </row>
    <row r="351059" spans="1:2" x14ac:dyDescent="0.25">
      <c r="A351059" s="150" t="s">
        <v>1646</v>
      </c>
      <c r="B351059" s="150" t="s">
        <v>1647</v>
      </c>
    </row>
    <row r="351060" spans="1:2" x14ac:dyDescent="0.25">
      <c r="A351060" s="150" t="s">
        <v>1648</v>
      </c>
      <c r="B351060" s="150" t="s">
        <v>1649</v>
      </c>
    </row>
    <row r="351061" spans="1:2" x14ac:dyDescent="0.25">
      <c r="A351061" s="150" t="s">
        <v>1650</v>
      </c>
      <c r="B351061" s="150" t="s">
        <v>1651</v>
      </c>
    </row>
    <row r="351062" spans="1:2" x14ac:dyDescent="0.25">
      <c r="A351062" s="150" t="s">
        <v>1652</v>
      </c>
      <c r="B351062" s="150" t="s">
        <v>1653</v>
      </c>
    </row>
    <row r="351063" spans="1:2" x14ac:dyDescent="0.25">
      <c r="A351063" s="150" t="s">
        <v>1654</v>
      </c>
      <c r="B351063" s="150" t="s">
        <v>1655</v>
      </c>
    </row>
    <row r="351064" spans="1:2" x14ac:dyDescent="0.25">
      <c r="A351064" s="150" t="s">
        <v>1656</v>
      </c>
      <c r="B351064" s="150" t="s">
        <v>1657</v>
      </c>
    </row>
    <row r="351065" spans="1:2" x14ac:dyDescent="0.25">
      <c r="A351065" s="150" t="s">
        <v>1658</v>
      </c>
      <c r="B351065" s="150" t="s">
        <v>1659</v>
      </c>
    </row>
    <row r="351066" spans="1:2" x14ac:dyDescent="0.25">
      <c r="A351066" s="150" t="s">
        <v>1660</v>
      </c>
      <c r="B351066" s="150" t="s">
        <v>1661</v>
      </c>
    </row>
    <row r="351067" spans="1:2" x14ac:dyDescent="0.25">
      <c r="A351067" s="150" t="s">
        <v>1662</v>
      </c>
      <c r="B351067" s="150" t="s">
        <v>1663</v>
      </c>
    </row>
    <row r="351068" spans="1:2" x14ac:dyDescent="0.25">
      <c r="A351068" s="150" t="s">
        <v>1664</v>
      </c>
      <c r="B351068" s="150" t="s">
        <v>1665</v>
      </c>
    </row>
    <row r="351069" spans="1:2" x14ac:dyDescent="0.25">
      <c r="A351069" s="150" t="s">
        <v>1666</v>
      </c>
      <c r="B351069" s="150" t="s">
        <v>1667</v>
      </c>
    </row>
    <row r="351070" spans="1:2" x14ac:dyDescent="0.25">
      <c r="A351070" s="150" t="s">
        <v>1668</v>
      </c>
      <c r="B351070" s="150" t="s">
        <v>1669</v>
      </c>
    </row>
    <row r="351071" spans="1:2" x14ac:dyDescent="0.25">
      <c r="A351071" s="150" t="s">
        <v>1670</v>
      </c>
      <c r="B351071" s="150" t="s">
        <v>1671</v>
      </c>
    </row>
    <row r="351072" spans="1:2" x14ac:dyDescent="0.25">
      <c r="A351072" s="150" t="s">
        <v>1672</v>
      </c>
      <c r="B351072" s="150" t="s">
        <v>1673</v>
      </c>
    </row>
    <row r="351073" spans="1:2" x14ac:dyDescent="0.25">
      <c r="A351073" s="150" t="s">
        <v>1674</v>
      </c>
      <c r="B351073" s="150" t="s">
        <v>1675</v>
      </c>
    </row>
    <row r="351074" spans="1:2" x14ac:dyDescent="0.25">
      <c r="A351074" s="150" t="s">
        <v>1676</v>
      </c>
      <c r="B351074" s="150" t="s">
        <v>1677</v>
      </c>
    </row>
    <row r="351075" spans="1:2" x14ac:dyDescent="0.25">
      <c r="A351075" s="150" t="s">
        <v>1678</v>
      </c>
      <c r="B351075" s="150" t="s">
        <v>1679</v>
      </c>
    </row>
    <row r="351076" spans="1:2" x14ac:dyDescent="0.25">
      <c r="A351076" s="150" t="s">
        <v>1680</v>
      </c>
      <c r="B351076" s="150" t="s">
        <v>1681</v>
      </c>
    </row>
    <row r="351077" spans="1:2" x14ac:dyDescent="0.25">
      <c r="A351077" s="150" t="s">
        <v>1682</v>
      </c>
      <c r="B351077" s="150" t="s">
        <v>1683</v>
      </c>
    </row>
    <row r="351078" spans="1:2" x14ac:dyDescent="0.25">
      <c r="A351078" s="150" t="s">
        <v>1684</v>
      </c>
      <c r="B351078" s="150" t="s">
        <v>1685</v>
      </c>
    </row>
    <row r="351079" spans="1:2" x14ac:dyDescent="0.25">
      <c r="A351079" s="150" t="s">
        <v>1686</v>
      </c>
      <c r="B351079" s="150" t="s">
        <v>1687</v>
      </c>
    </row>
    <row r="351080" spans="1:2" x14ac:dyDescent="0.25">
      <c r="A351080" s="150" t="s">
        <v>1688</v>
      </c>
      <c r="B351080" s="150" t="s">
        <v>1689</v>
      </c>
    </row>
    <row r="351081" spans="1:2" x14ac:dyDescent="0.25">
      <c r="A351081" s="150" t="s">
        <v>1690</v>
      </c>
      <c r="B351081" s="150" t="s">
        <v>1691</v>
      </c>
    </row>
    <row r="351082" spans="1:2" x14ac:dyDescent="0.25">
      <c r="A351082" s="150" t="s">
        <v>1692</v>
      </c>
      <c r="B351082" s="150" t="s">
        <v>1693</v>
      </c>
    </row>
    <row r="351083" spans="1:2" x14ac:dyDescent="0.25">
      <c r="A351083" s="150" t="s">
        <v>1694</v>
      </c>
      <c r="B351083" s="150" t="s">
        <v>1695</v>
      </c>
    </row>
    <row r="351084" spans="1:2" x14ac:dyDescent="0.25">
      <c r="A351084" s="150" t="s">
        <v>1696</v>
      </c>
      <c r="B351084" s="150" t="s">
        <v>1697</v>
      </c>
    </row>
    <row r="351085" spans="1:2" x14ac:dyDescent="0.25">
      <c r="A351085" s="150" t="s">
        <v>1698</v>
      </c>
      <c r="B351085" s="150" t="s">
        <v>1699</v>
      </c>
    </row>
    <row r="351086" spans="1:2" x14ac:dyDescent="0.25">
      <c r="A351086" s="150" t="s">
        <v>1700</v>
      </c>
      <c r="B351086" s="150" t="s">
        <v>1701</v>
      </c>
    </row>
    <row r="351087" spans="1:2" x14ac:dyDescent="0.25">
      <c r="A351087" s="150" t="s">
        <v>1702</v>
      </c>
      <c r="B351087" s="150" t="s">
        <v>1703</v>
      </c>
    </row>
    <row r="351088" spans="1:2" x14ac:dyDescent="0.25">
      <c r="A351088" s="150" t="s">
        <v>1704</v>
      </c>
      <c r="B351088" s="150" t="s">
        <v>1705</v>
      </c>
    </row>
    <row r="351089" spans="1:2" x14ac:dyDescent="0.25">
      <c r="A351089" s="150" t="s">
        <v>1706</v>
      </c>
      <c r="B351089" s="150" t="s">
        <v>1707</v>
      </c>
    </row>
    <row r="351090" spans="1:2" x14ac:dyDescent="0.25">
      <c r="A351090" s="150" t="s">
        <v>1708</v>
      </c>
      <c r="B351090" s="150" t="s">
        <v>1709</v>
      </c>
    </row>
    <row r="351091" spans="1:2" x14ac:dyDescent="0.25">
      <c r="A351091" s="150" t="s">
        <v>1710</v>
      </c>
      <c r="B351091" s="150" t="s">
        <v>1711</v>
      </c>
    </row>
    <row r="351092" spans="1:2" x14ac:dyDescent="0.25">
      <c r="A351092" s="150" t="s">
        <v>1712</v>
      </c>
      <c r="B351092" s="150" t="s">
        <v>1713</v>
      </c>
    </row>
    <row r="351093" spans="1:2" x14ac:dyDescent="0.25">
      <c r="A351093" s="150" t="s">
        <v>1714</v>
      </c>
      <c r="B351093" s="150" t="s">
        <v>1715</v>
      </c>
    </row>
    <row r="351094" spans="1:2" x14ac:dyDescent="0.25">
      <c r="A351094" s="150" t="s">
        <v>1716</v>
      </c>
      <c r="B351094" s="150" t="s">
        <v>1717</v>
      </c>
    </row>
    <row r="351095" spans="1:2" x14ac:dyDescent="0.25">
      <c r="A351095" s="150" t="s">
        <v>1718</v>
      </c>
      <c r="B351095" s="150" t="s">
        <v>1719</v>
      </c>
    </row>
    <row r="351096" spans="1:2" x14ac:dyDescent="0.25">
      <c r="A351096" s="150" t="s">
        <v>1720</v>
      </c>
      <c r="B351096" s="150" t="s">
        <v>1721</v>
      </c>
    </row>
    <row r="351097" spans="1:2" x14ac:dyDescent="0.25">
      <c r="A351097" s="150" t="s">
        <v>1722</v>
      </c>
      <c r="B351097" s="150" t="s">
        <v>1723</v>
      </c>
    </row>
    <row r="351098" spans="1:2" x14ac:dyDescent="0.25">
      <c r="A351098" s="150" t="s">
        <v>1724</v>
      </c>
      <c r="B351098" s="150" t="s">
        <v>1725</v>
      </c>
    </row>
    <row r="351099" spans="1:2" x14ac:dyDescent="0.25">
      <c r="A351099" s="150" t="s">
        <v>1726</v>
      </c>
      <c r="B351099" s="150" t="s">
        <v>1727</v>
      </c>
    </row>
    <row r="351100" spans="1:2" x14ac:dyDescent="0.25">
      <c r="A351100" s="150" t="s">
        <v>1728</v>
      </c>
      <c r="B351100" s="150" t="s">
        <v>1729</v>
      </c>
    </row>
    <row r="351101" spans="1:2" x14ac:dyDescent="0.25">
      <c r="A351101" s="150" t="s">
        <v>1730</v>
      </c>
      <c r="B351101" s="150" t="s">
        <v>1731</v>
      </c>
    </row>
    <row r="351102" spans="1:2" x14ac:dyDescent="0.25">
      <c r="A351102" s="150" t="s">
        <v>1732</v>
      </c>
      <c r="B351102" s="150" t="s">
        <v>1733</v>
      </c>
    </row>
    <row r="351103" spans="1:2" x14ac:dyDescent="0.25">
      <c r="A351103" s="150" t="s">
        <v>1734</v>
      </c>
      <c r="B351103" s="150" t="s">
        <v>1735</v>
      </c>
    </row>
    <row r="351104" spans="1:2" x14ac:dyDescent="0.25">
      <c r="A351104" s="150" t="s">
        <v>1736</v>
      </c>
      <c r="B351104" s="150" t="s">
        <v>1737</v>
      </c>
    </row>
    <row r="351105" spans="1:2" x14ac:dyDescent="0.25">
      <c r="A351105" s="150" t="s">
        <v>1738</v>
      </c>
      <c r="B351105" s="150" t="s">
        <v>1739</v>
      </c>
    </row>
    <row r="351106" spans="1:2" x14ac:dyDescent="0.25">
      <c r="A351106" s="150" t="s">
        <v>1740</v>
      </c>
      <c r="B351106" s="150" t="s">
        <v>1741</v>
      </c>
    </row>
    <row r="351107" spans="1:2" x14ac:dyDescent="0.25">
      <c r="A351107" s="150" t="s">
        <v>1742</v>
      </c>
      <c r="B351107" s="150" t="s">
        <v>1743</v>
      </c>
    </row>
    <row r="351108" spans="1:2" x14ac:dyDescent="0.25">
      <c r="A351108" s="150" t="s">
        <v>1744</v>
      </c>
      <c r="B351108" s="150" t="s">
        <v>1745</v>
      </c>
    </row>
    <row r="351109" spans="1:2" x14ac:dyDescent="0.25">
      <c r="A351109" s="150" t="s">
        <v>1746</v>
      </c>
      <c r="B351109" s="150" t="s">
        <v>1747</v>
      </c>
    </row>
    <row r="351110" spans="1:2" x14ac:dyDescent="0.25">
      <c r="A351110" s="150" t="s">
        <v>1748</v>
      </c>
      <c r="B351110" s="150" t="s">
        <v>1749</v>
      </c>
    </row>
    <row r="351111" spans="1:2" x14ac:dyDescent="0.25">
      <c r="A351111" s="150" t="s">
        <v>1750</v>
      </c>
      <c r="B351111" s="150" t="s">
        <v>1751</v>
      </c>
    </row>
    <row r="351112" spans="1:2" x14ac:dyDescent="0.25">
      <c r="A351112" s="150" t="s">
        <v>1752</v>
      </c>
      <c r="B351112" s="150" t="s">
        <v>1753</v>
      </c>
    </row>
    <row r="351113" spans="1:2" x14ac:dyDescent="0.25">
      <c r="A351113" s="150" t="s">
        <v>1754</v>
      </c>
      <c r="B351113" s="150" t="s">
        <v>1755</v>
      </c>
    </row>
    <row r="351114" spans="1:2" x14ac:dyDescent="0.25">
      <c r="A351114" s="150" t="s">
        <v>1756</v>
      </c>
      <c r="B351114" s="150" t="s">
        <v>1757</v>
      </c>
    </row>
    <row r="351115" spans="1:2" x14ac:dyDescent="0.25">
      <c r="A351115" s="150" t="s">
        <v>1758</v>
      </c>
      <c r="B351115" s="150" t="s">
        <v>1759</v>
      </c>
    </row>
    <row r="351116" spans="1:2" x14ac:dyDescent="0.25">
      <c r="A351116" s="150" t="s">
        <v>1760</v>
      </c>
      <c r="B351116" s="150" t="s">
        <v>1761</v>
      </c>
    </row>
    <row r="351117" spans="1:2" x14ac:dyDescent="0.25">
      <c r="A351117" s="150" t="s">
        <v>1762</v>
      </c>
      <c r="B351117" s="150" t="s">
        <v>1763</v>
      </c>
    </row>
    <row r="351118" spans="1:2" x14ac:dyDescent="0.25">
      <c r="A351118" s="150" t="s">
        <v>1764</v>
      </c>
      <c r="B351118" s="150" t="s">
        <v>1765</v>
      </c>
    </row>
    <row r="351119" spans="1:2" x14ac:dyDescent="0.25">
      <c r="A351119" s="150" t="s">
        <v>1766</v>
      </c>
      <c r="B351119" s="150" t="s">
        <v>1767</v>
      </c>
    </row>
    <row r="351120" spans="1:2" x14ac:dyDescent="0.25">
      <c r="A351120" s="150" t="s">
        <v>1768</v>
      </c>
      <c r="B351120" s="150" t="s">
        <v>1769</v>
      </c>
    </row>
    <row r="351121" spans="1:2" x14ac:dyDescent="0.25">
      <c r="A351121" s="150" t="s">
        <v>1770</v>
      </c>
      <c r="B351121" s="150" t="s">
        <v>1771</v>
      </c>
    </row>
    <row r="351122" spans="1:2" x14ac:dyDescent="0.25">
      <c r="A351122" s="150" t="s">
        <v>1772</v>
      </c>
      <c r="B351122" s="150" t="s">
        <v>1773</v>
      </c>
    </row>
    <row r="351123" spans="1:2" x14ac:dyDescent="0.25">
      <c r="A351123" s="150" t="s">
        <v>1774</v>
      </c>
      <c r="B351123" s="150" t="s">
        <v>1775</v>
      </c>
    </row>
    <row r="351124" spans="1:2" x14ac:dyDescent="0.25">
      <c r="A351124" s="150" t="s">
        <v>1776</v>
      </c>
      <c r="B351124" s="150" t="s">
        <v>1777</v>
      </c>
    </row>
    <row r="351125" spans="1:2" x14ac:dyDescent="0.25">
      <c r="A351125" s="150" t="s">
        <v>1778</v>
      </c>
      <c r="B351125" s="150" t="s">
        <v>1779</v>
      </c>
    </row>
    <row r="351126" spans="1:2" x14ac:dyDescent="0.25">
      <c r="A351126" s="150" t="s">
        <v>1780</v>
      </c>
      <c r="B351126" s="150" t="s">
        <v>1781</v>
      </c>
    </row>
    <row r="351127" spans="1:2" x14ac:dyDescent="0.25">
      <c r="A351127" s="150" t="s">
        <v>1782</v>
      </c>
      <c r="B351127" s="150" t="s">
        <v>1783</v>
      </c>
    </row>
    <row r="351128" spans="1:2" x14ac:dyDescent="0.25">
      <c r="A351128" s="150" t="s">
        <v>1784</v>
      </c>
      <c r="B351128" s="150" t="s">
        <v>1785</v>
      </c>
    </row>
    <row r="351129" spans="1:2" x14ac:dyDescent="0.25">
      <c r="A351129" s="150" t="s">
        <v>1786</v>
      </c>
      <c r="B351129" s="150" t="s">
        <v>1787</v>
      </c>
    </row>
    <row r="351130" spans="1:2" x14ac:dyDescent="0.25">
      <c r="A351130" s="150" t="s">
        <v>1788</v>
      </c>
      <c r="B351130" s="150" t="s">
        <v>1789</v>
      </c>
    </row>
    <row r="351131" spans="1:2" x14ac:dyDescent="0.25">
      <c r="A351131" s="150" t="s">
        <v>1790</v>
      </c>
      <c r="B351131" s="150" t="s">
        <v>1791</v>
      </c>
    </row>
    <row r="351132" spans="1:2" x14ac:dyDescent="0.25">
      <c r="A351132" s="150" t="s">
        <v>1792</v>
      </c>
      <c r="B351132" s="150" t="s">
        <v>1793</v>
      </c>
    </row>
    <row r="351133" spans="1:2" x14ac:dyDescent="0.25">
      <c r="A351133" s="150" t="s">
        <v>1794</v>
      </c>
      <c r="B351133" s="150" t="s">
        <v>1795</v>
      </c>
    </row>
    <row r="351134" spans="1:2" x14ac:dyDescent="0.25">
      <c r="A351134" s="150" t="s">
        <v>1796</v>
      </c>
      <c r="B351134" s="150" t="s">
        <v>1797</v>
      </c>
    </row>
    <row r="351135" spans="1:2" x14ac:dyDescent="0.25">
      <c r="A351135" s="150" t="s">
        <v>1798</v>
      </c>
      <c r="B351135" s="150" t="s">
        <v>1799</v>
      </c>
    </row>
    <row r="351136" spans="1:2" x14ac:dyDescent="0.25">
      <c r="A351136" s="150" t="s">
        <v>1800</v>
      </c>
      <c r="B351136" s="150" t="s">
        <v>1801</v>
      </c>
    </row>
    <row r="351137" spans="1:2" x14ac:dyDescent="0.25">
      <c r="A351137" s="150" t="s">
        <v>1802</v>
      </c>
      <c r="B351137" s="150" t="s">
        <v>1803</v>
      </c>
    </row>
    <row r="351138" spans="1:2" x14ac:dyDescent="0.25">
      <c r="A351138" s="150" t="s">
        <v>1804</v>
      </c>
      <c r="B351138" s="150" t="s">
        <v>1805</v>
      </c>
    </row>
    <row r="351139" spans="1:2" x14ac:dyDescent="0.25">
      <c r="A351139" s="150" t="s">
        <v>1806</v>
      </c>
      <c r="B351139" s="150" t="s">
        <v>1807</v>
      </c>
    </row>
    <row r="351140" spans="1:2" x14ac:dyDescent="0.25">
      <c r="A351140" s="150" t="s">
        <v>1808</v>
      </c>
      <c r="B351140" s="150" t="s">
        <v>1809</v>
      </c>
    </row>
    <row r="351141" spans="1:2" x14ac:dyDescent="0.25">
      <c r="A351141" s="150" t="s">
        <v>1810</v>
      </c>
      <c r="B351141" s="150" t="s">
        <v>1811</v>
      </c>
    </row>
    <row r="351142" spans="1:2" x14ac:dyDescent="0.25">
      <c r="A351142" s="150" t="s">
        <v>1812</v>
      </c>
      <c r="B351142" s="150" t="s">
        <v>1813</v>
      </c>
    </row>
    <row r="351143" spans="1:2" x14ac:dyDescent="0.25">
      <c r="A351143" s="150" t="s">
        <v>1814</v>
      </c>
      <c r="B351143" s="150" t="s">
        <v>1815</v>
      </c>
    </row>
    <row r="351144" spans="1:2" x14ac:dyDescent="0.25">
      <c r="A351144" s="150" t="s">
        <v>1816</v>
      </c>
      <c r="B351144" s="150" t="s">
        <v>1817</v>
      </c>
    </row>
    <row r="351145" spans="1:2" x14ac:dyDescent="0.25">
      <c r="A351145" s="150" t="s">
        <v>1818</v>
      </c>
      <c r="B351145" s="150" t="s">
        <v>1819</v>
      </c>
    </row>
    <row r="351146" spans="1:2" x14ac:dyDescent="0.25">
      <c r="A351146" s="150" t="s">
        <v>1820</v>
      </c>
      <c r="B351146" s="150" t="s">
        <v>1821</v>
      </c>
    </row>
    <row r="351147" spans="1:2" x14ac:dyDescent="0.25">
      <c r="A351147" s="150" t="s">
        <v>1822</v>
      </c>
      <c r="B351147" s="150" t="s">
        <v>1823</v>
      </c>
    </row>
    <row r="351148" spans="1:2" x14ac:dyDescent="0.25">
      <c r="A351148" s="150" t="s">
        <v>1824</v>
      </c>
      <c r="B351148" s="150" t="s">
        <v>1825</v>
      </c>
    </row>
    <row r="351149" spans="1:2" x14ac:dyDescent="0.25">
      <c r="A351149" s="150" t="s">
        <v>1826</v>
      </c>
      <c r="B351149" s="150" t="s">
        <v>1827</v>
      </c>
    </row>
    <row r="351150" spans="1:2" x14ac:dyDescent="0.25">
      <c r="A351150" s="150" t="s">
        <v>1828</v>
      </c>
      <c r="B351150" s="150" t="s">
        <v>1829</v>
      </c>
    </row>
    <row r="351151" spans="1:2" x14ac:dyDescent="0.25">
      <c r="A351151" s="150" t="s">
        <v>1830</v>
      </c>
      <c r="B351151" s="150" t="s">
        <v>1831</v>
      </c>
    </row>
    <row r="351152" spans="1:2" x14ac:dyDescent="0.25">
      <c r="A351152" s="150" t="s">
        <v>1832</v>
      </c>
      <c r="B351152" s="150" t="s">
        <v>1833</v>
      </c>
    </row>
    <row r="351153" spans="1:2" x14ac:dyDescent="0.25">
      <c r="A351153" s="150" t="s">
        <v>1834</v>
      </c>
      <c r="B351153" s="150" t="s">
        <v>1835</v>
      </c>
    </row>
    <row r="351154" spans="1:2" x14ac:dyDescent="0.25">
      <c r="A351154" s="150" t="s">
        <v>1836</v>
      </c>
      <c r="B351154" s="150" t="s">
        <v>1837</v>
      </c>
    </row>
    <row r="351155" spans="1:2" x14ac:dyDescent="0.25">
      <c r="A351155" s="150" t="s">
        <v>1838</v>
      </c>
      <c r="B351155" s="150" t="s">
        <v>1839</v>
      </c>
    </row>
    <row r="351156" spans="1:2" x14ac:dyDescent="0.25">
      <c r="A351156" s="150" t="s">
        <v>1840</v>
      </c>
      <c r="B351156" s="150" t="s">
        <v>1841</v>
      </c>
    </row>
    <row r="351157" spans="1:2" x14ac:dyDescent="0.25">
      <c r="A351157" s="150" t="s">
        <v>1842</v>
      </c>
      <c r="B351157" s="150" t="s">
        <v>1843</v>
      </c>
    </row>
    <row r="351158" spans="1:2" x14ac:dyDescent="0.25">
      <c r="A351158" s="150" t="s">
        <v>1844</v>
      </c>
      <c r="B351158" s="150" t="s">
        <v>1845</v>
      </c>
    </row>
    <row r="351159" spans="1:2" x14ac:dyDescent="0.25">
      <c r="A351159" s="150" t="s">
        <v>1846</v>
      </c>
      <c r="B351159" s="150" t="s">
        <v>1847</v>
      </c>
    </row>
    <row r="351160" spans="1:2" x14ac:dyDescent="0.25">
      <c r="A351160" s="150" t="s">
        <v>1848</v>
      </c>
      <c r="B351160" s="150" t="s">
        <v>1849</v>
      </c>
    </row>
    <row r="351161" spans="1:2" x14ac:dyDescent="0.25">
      <c r="A351161" s="150" t="s">
        <v>1850</v>
      </c>
      <c r="B351161" s="150" t="s">
        <v>1851</v>
      </c>
    </row>
    <row r="351162" spans="1:2" x14ac:dyDescent="0.25">
      <c r="A351162" s="150" t="s">
        <v>1852</v>
      </c>
      <c r="B351162" s="150" t="s">
        <v>1853</v>
      </c>
    </row>
    <row r="351163" spans="1:2" x14ac:dyDescent="0.25">
      <c r="A351163" s="150" t="s">
        <v>1854</v>
      </c>
      <c r="B351163" s="150" t="s">
        <v>1855</v>
      </c>
    </row>
    <row r="351164" spans="1:2" x14ac:dyDescent="0.25">
      <c r="A351164" s="150" t="s">
        <v>1856</v>
      </c>
      <c r="B351164" s="150" t="s">
        <v>1857</v>
      </c>
    </row>
    <row r="351165" spans="1:2" x14ac:dyDescent="0.25">
      <c r="A351165" s="150" t="s">
        <v>1858</v>
      </c>
      <c r="B351165" s="150" t="s">
        <v>1859</v>
      </c>
    </row>
    <row r="351166" spans="1:2" x14ac:dyDescent="0.25">
      <c r="A351166" s="150" t="s">
        <v>1860</v>
      </c>
      <c r="B351166" s="150" t="s">
        <v>1861</v>
      </c>
    </row>
    <row r="351167" spans="1:2" x14ac:dyDescent="0.25">
      <c r="A351167" s="150" t="s">
        <v>1862</v>
      </c>
      <c r="B351167" s="150" t="s">
        <v>1863</v>
      </c>
    </row>
    <row r="351168" spans="1:2" x14ac:dyDescent="0.25">
      <c r="A351168" s="150" t="s">
        <v>1864</v>
      </c>
      <c r="B351168" s="150" t="s">
        <v>1865</v>
      </c>
    </row>
    <row r="351169" spans="1:2" x14ac:dyDescent="0.25">
      <c r="A351169" s="150" t="s">
        <v>1866</v>
      </c>
      <c r="B351169" s="150" t="s">
        <v>1867</v>
      </c>
    </row>
    <row r="351170" spans="1:2" x14ac:dyDescent="0.25">
      <c r="A351170" s="150" t="s">
        <v>1868</v>
      </c>
      <c r="B351170" s="150" t="s">
        <v>1869</v>
      </c>
    </row>
    <row r="351171" spans="1:2" x14ac:dyDescent="0.25">
      <c r="A351171" s="150" t="s">
        <v>1870</v>
      </c>
      <c r="B351171" s="150" t="s">
        <v>1871</v>
      </c>
    </row>
    <row r="351172" spans="1:2" x14ac:dyDescent="0.25">
      <c r="A351172" s="150" t="s">
        <v>1872</v>
      </c>
      <c r="B351172" s="150" t="s">
        <v>1873</v>
      </c>
    </row>
    <row r="351173" spans="1:2" x14ac:dyDescent="0.25">
      <c r="A351173" s="150" t="s">
        <v>1874</v>
      </c>
      <c r="B351173" s="150" t="s">
        <v>1875</v>
      </c>
    </row>
    <row r="351174" spans="1:2" x14ac:dyDescent="0.25">
      <c r="A351174" s="150" t="s">
        <v>1876</v>
      </c>
      <c r="B351174" s="150" t="s">
        <v>1877</v>
      </c>
    </row>
    <row r="351175" spans="1:2" x14ac:dyDescent="0.25">
      <c r="A351175" s="150" t="s">
        <v>1878</v>
      </c>
      <c r="B351175" s="150" t="s">
        <v>1879</v>
      </c>
    </row>
    <row r="351176" spans="1:2" x14ac:dyDescent="0.25">
      <c r="A351176" s="150" t="s">
        <v>1880</v>
      </c>
      <c r="B351176" s="150" t="s">
        <v>1881</v>
      </c>
    </row>
    <row r="351177" spans="1:2" x14ac:dyDescent="0.25">
      <c r="A351177" s="150" t="s">
        <v>1882</v>
      </c>
      <c r="B351177" s="150" t="s">
        <v>1883</v>
      </c>
    </row>
    <row r="351178" spans="1:2" x14ac:dyDescent="0.25">
      <c r="A351178" s="150" t="s">
        <v>1884</v>
      </c>
      <c r="B351178" s="150" t="s">
        <v>1885</v>
      </c>
    </row>
    <row r="351179" spans="1:2" x14ac:dyDescent="0.25">
      <c r="A351179" s="150" t="s">
        <v>1886</v>
      </c>
      <c r="B351179" s="150" t="s">
        <v>1887</v>
      </c>
    </row>
    <row r="351180" spans="1:2" x14ac:dyDescent="0.25">
      <c r="A351180" s="150" t="s">
        <v>1888</v>
      </c>
      <c r="B351180" s="150" t="s">
        <v>1889</v>
      </c>
    </row>
    <row r="351181" spans="1:2" x14ac:dyDescent="0.25">
      <c r="A351181" s="150" t="s">
        <v>1890</v>
      </c>
      <c r="B351181" s="150" t="s">
        <v>1891</v>
      </c>
    </row>
    <row r="351182" spans="1:2" x14ac:dyDescent="0.25">
      <c r="A351182" s="150" t="s">
        <v>1892</v>
      </c>
      <c r="B351182" s="150" t="s">
        <v>1893</v>
      </c>
    </row>
    <row r="351183" spans="1:2" x14ac:dyDescent="0.25">
      <c r="A351183" s="150" t="s">
        <v>1894</v>
      </c>
      <c r="B351183" s="150" t="s">
        <v>1895</v>
      </c>
    </row>
    <row r="351184" spans="1:2" x14ac:dyDescent="0.25">
      <c r="A351184" s="150" t="s">
        <v>1896</v>
      </c>
      <c r="B351184" s="150" t="s">
        <v>1897</v>
      </c>
    </row>
    <row r="351185" spans="1:2" x14ac:dyDescent="0.25">
      <c r="A351185" s="150" t="s">
        <v>1898</v>
      </c>
      <c r="B351185" s="150" t="s">
        <v>1899</v>
      </c>
    </row>
    <row r="351186" spans="1:2" x14ac:dyDescent="0.25">
      <c r="A351186" s="150" t="s">
        <v>1900</v>
      </c>
      <c r="B351186" s="150" t="s">
        <v>1901</v>
      </c>
    </row>
    <row r="351187" spans="1:2" x14ac:dyDescent="0.25">
      <c r="A351187" s="150" t="s">
        <v>1902</v>
      </c>
      <c r="B351187" s="150" t="s">
        <v>1903</v>
      </c>
    </row>
    <row r="351188" spans="1:2" x14ac:dyDescent="0.25">
      <c r="A351188" s="150" t="s">
        <v>1904</v>
      </c>
      <c r="B351188" s="150" t="s">
        <v>1905</v>
      </c>
    </row>
    <row r="351189" spans="1:2" x14ac:dyDescent="0.25">
      <c r="A351189" s="150" t="s">
        <v>1906</v>
      </c>
      <c r="B351189" s="150" t="s">
        <v>1907</v>
      </c>
    </row>
    <row r="351190" spans="1:2" x14ac:dyDescent="0.25">
      <c r="A351190" s="150" t="s">
        <v>1908</v>
      </c>
      <c r="B351190" s="150" t="s">
        <v>1909</v>
      </c>
    </row>
    <row r="351191" spans="1:2" x14ac:dyDescent="0.25">
      <c r="A351191" s="150" t="s">
        <v>1910</v>
      </c>
      <c r="B351191" s="150" t="s">
        <v>1911</v>
      </c>
    </row>
    <row r="351192" spans="1:2" x14ac:dyDescent="0.25">
      <c r="A351192" s="150" t="s">
        <v>1912</v>
      </c>
      <c r="B351192" s="150" t="s">
        <v>1913</v>
      </c>
    </row>
    <row r="351193" spans="1:2" x14ac:dyDescent="0.25">
      <c r="A351193" s="150" t="s">
        <v>1914</v>
      </c>
      <c r="B351193" s="150" t="s">
        <v>1915</v>
      </c>
    </row>
    <row r="351194" spans="1:2" x14ac:dyDescent="0.25">
      <c r="A351194" s="150" t="s">
        <v>1916</v>
      </c>
      <c r="B351194" s="150" t="s">
        <v>1917</v>
      </c>
    </row>
    <row r="351195" spans="1:2" x14ac:dyDescent="0.25">
      <c r="A351195" s="150" t="s">
        <v>1918</v>
      </c>
      <c r="B351195" s="150" t="s">
        <v>1919</v>
      </c>
    </row>
    <row r="351196" spans="1:2" x14ac:dyDescent="0.25">
      <c r="A351196" s="150" t="s">
        <v>1920</v>
      </c>
      <c r="B351196" s="150" t="s">
        <v>1921</v>
      </c>
    </row>
    <row r="351197" spans="1:2" x14ac:dyDescent="0.25">
      <c r="A351197" s="150" t="s">
        <v>1922</v>
      </c>
      <c r="B351197" s="150" t="s">
        <v>1923</v>
      </c>
    </row>
    <row r="351198" spans="1:2" x14ac:dyDescent="0.25">
      <c r="A351198" s="150" t="s">
        <v>1924</v>
      </c>
      <c r="B351198" s="150" t="s">
        <v>1925</v>
      </c>
    </row>
    <row r="351199" spans="1:2" x14ac:dyDescent="0.25">
      <c r="A351199" s="150" t="s">
        <v>1926</v>
      </c>
      <c r="B351199" s="150" t="s">
        <v>1927</v>
      </c>
    </row>
    <row r="351200" spans="1:2" x14ac:dyDescent="0.25">
      <c r="A351200" s="150" t="s">
        <v>1928</v>
      </c>
      <c r="B351200" s="150" t="s">
        <v>1929</v>
      </c>
    </row>
    <row r="351201" spans="1:2" x14ac:dyDescent="0.25">
      <c r="A351201" s="150" t="s">
        <v>1930</v>
      </c>
      <c r="B351201" s="150" t="s">
        <v>1931</v>
      </c>
    </row>
    <row r="351202" spans="1:2" x14ac:dyDescent="0.25">
      <c r="A351202" s="150" t="s">
        <v>1932</v>
      </c>
      <c r="B351202" s="150" t="s">
        <v>1933</v>
      </c>
    </row>
    <row r="351203" spans="1:2" x14ac:dyDescent="0.25">
      <c r="A351203" s="150" t="s">
        <v>1934</v>
      </c>
      <c r="B351203" s="150" t="s">
        <v>1935</v>
      </c>
    </row>
    <row r="351204" spans="1:2" x14ac:dyDescent="0.25">
      <c r="A351204" s="150" t="s">
        <v>1936</v>
      </c>
      <c r="B351204" s="150" t="s">
        <v>1937</v>
      </c>
    </row>
    <row r="351205" spans="1:2" x14ac:dyDescent="0.25">
      <c r="A351205" s="150" t="s">
        <v>1938</v>
      </c>
      <c r="B351205" s="150" t="s">
        <v>1939</v>
      </c>
    </row>
    <row r="351206" spans="1:2" x14ac:dyDescent="0.25">
      <c r="A351206" s="150" t="s">
        <v>1940</v>
      </c>
      <c r="B351206" s="150" t="s">
        <v>1941</v>
      </c>
    </row>
    <row r="351207" spans="1:2" x14ac:dyDescent="0.25">
      <c r="A351207" s="150" t="s">
        <v>1942</v>
      </c>
      <c r="B351207" s="150" t="s">
        <v>1943</v>
      </c>
    </row>
    <row r="351208" spans="1:2" x14ac:dyDescent="0.25">
      <c r="A351208" s="150" t="s">
        <v>1944</v>
      </c>
      <c r="B351208" s="150" t="s">
        <v>1945</v>
      </c>
    </row>
    <row r="351209" spans="1:2" x14ac:dyDescent="0.25">
      <c r="A351209" s="150" t="s">
        <v>1946</v>
      </c>
      <c r="B351209" s="150" t="s">
        <v>1947</v>
      </c>
    </row>
    <row r="351210" spans="1:2" x14ac:dyDescent="0.25">
      <c r="A351210" s="150" t="s">
        <v>1948</v>
      </c>
      <c r="B351210" s="150" t="s">
        <v>1949</v>
      </c>
    </row>
    <row r="351211" spans="1:2" x14ac:dyDescent="0.25">
      <c r="A351211" s="150" t="s">
        <v>1950</v>
      </c>
      <c r="B351211" s="150" t="s">
        <v>1951</v>
      </c>
    </row>
    <row r="351212" spans="1:2" x14ac:dyDescent="0.25">
      <c r="A351212" s="150" t="s">
        <v>1952</v>
      </c>
      <c r="B351212" s="150" t="s">
        <v>1953</v>
      </c>
    </row>
    <row r="351213" spans="1:2" x14ac:dyDescent="0.25">
      <c r="A351213" s="150" t="s">
        <v>1954</v>
      </c>
      <c r="B351213" s="150" t="s">
        <v>1955</v>
      </c>
    </row>
    <row r="351214" spans="1:2" x14ac:dyDescent="0.25">
      <c r="A351214" s="150" t="s">
        <v>1956</v>
      </c>
      <c r="B351214" s="150" t="s">
        <v>1957</v>
      </c>
    </row>
    <row r="351215" spans="1:2" x14ac:dyDescent="0.25">
      <c r="A351215" s="150" t="s">
        <v>1958</v>
      </c>
      <c r="B351215" s="150" t="s">
        <v>1959</v>
      </c>
    </row>
    <row r="351216" spans="1:2" x14ac:dyDescent="0.25">
      <c r="A351216" s="150" t="s">
        <v>1960</v>
      </c>
      <c r="B351216" s="150" t="s">
        <v>1961</v>
      </c>
    </row>
    <row r="351217" spans="1:2" x14ac:dyDescent="0.25">
      <c r="A351217" s="150" t="s">
        <v>1962</v>
      </c>
      <c r="B351217" s="150" t="s">
        <v>1963</v>
      </c>
    </row>
    <row r="351218" spans="1:2" x14ac:dyDescent="0.25">
      <c r="A351218" s="150" t="s">
        <v>1964</v>
      </c>
      <c r="B351218" s="150" t="s">
        <v>1965</v>
      </c>
    </row>
    <row r="351219" spans="1:2" x14ac:dyDescent="0.25">
      <c r="A351219" s="150" t="s">
        <v>1966</v>
      </c>
      <c r="B351219" s="150" t="s">
        <v>1967</v>
      </c>
    </row>
    <row r="351220" spans="1:2" x14ac:dyDescent="0.25">
      <c r="A351220" s="150" t="s">
        <v>1968</v>
      </c>
      <c r="B351220" s="150" t="s">
        <v>1969</v>
      </c>
    </row>
    <row r="351221" spans="1:2" x14ac:dyDescent="0.25">
      <c r="A351221" s="150" t="s">
        <v>1970</v>
      </c>
      <c r="B351221" s="150" t="s">
        <v>1971</v>
      </c>
    </row>
    <row r="351222" spans="1:2" x14ac:dyDescent="0.25">
      <c r="A351222" s="150" t="s">
        <v>1972</v>
      </c>
      <c r="B351222" s="150" t="s">
        <v>1973</v>
      </c>
    </row>
    <row r="351223" spans="1:2" x14ac:dyDescent="0.25">
      <c r="A351223" s="150" t="s">
        <v>1974</v>
      </c>
      <c r="B351223" s="150" t="s">
        <v>1975</v>
      </c>
    </row>
    <row r="351224" spans="1:2" x14ac:dyDescent="0.25">
      <c r="A351224" s="150" t="s">
        <v>1976</v>
      </c>
      <c r="B351224" s="150" t="s">
        <v>1977</v>
      </c>
    </row>
    <row r="351225" spans="1:2" x14ac:dyDescent="0.25">
      <c r="A351225" s="150" t="s">
        <v>1978</v>
      </c>
      <c r="B351225" s="150" t="s">
        <v>1979</v>
      </c>
    </row>
    <row r="351226" spans="1:2" x14ac:dyDescent="0.25">
      <c r="A351226" s="150" t="s">
        <v>1980</v>
      </c>
      <c r="B351226" s="150" t="s">
        <v>1981</v>
      </c>
    </row>
    <row r="351227" spans="1:2" x14ac:dyDescent="0.25">
      <c r="A351227" s="150" t="s">
        <v>1982</v>
      </c>
      <c r="B351227" s="150" t="s">
        <v>1983</v>
      </c>
    </row>
    <row r="351228" spans="1:2" x14ac:dyDescent="0.25">
      <c r="A351228" s="150" t="s">
        <v>1984</v>
      </c>
      <c r="B351228" s="150" t="s">
        <v>1985</v>
      </c>
    </row>
    <row r="351229" spans="1:2" x14ac:dyDescent="0.25">
      <c r="A351229" s="150" t="s">
        <v>1986</v>
      </c>
      <c r="B351229" s="150" t="s">
        <v>1987</v>
      </c>
    </row>
    <row r="351230" spans="1:2" x14ac:dyDescent="0.25">
      <c r="A351230" s="150" t="s">
        <v>1988</v>
      </c>
      <c r="B351230" s="150" t="s">
        <v>1989</v>
      </c>
    </row>
    <row r="351231" spans="1:2" x14ac:dyDescent="0.25">
      <c r="A351231" s="150" t="s">
        <v>1990</v>
      </c>
      <c r="B351231" s="150" t="s">
        <v>1991</v>
      </c>
    </row>
    <row r="351232" spans="1:2" x14ac:dyDescent="0.25">
      <c r="A351232" s="150" t="s">
        <v>1992</v>
      </c>
      <c r="B351232" s="150" t="s">
        <v>1993</v>
      </c>
    </row>
    <row r="351233" spans="1:2" x14ac:dyDescent="0.25">
      <c r="A351233" s="150" t="s">
        <v>1994</v>
      </c>
      <c r="B351233" s="150" t="s">
        <v>1995</v>
      </c>
    </row>
    <row r="351234" spans="1:2" x14ac:dyDescent="0.25">
      <c r="A351234" s="150" t="s">
        <v>1996</v>
      </c>
      <c r="B351234" s="150" t="s">
        <v>1997</v>
      </c>
    </row>
    <row r="351235" spans="1:2" x14ac:dyDescent="0.25">
      <c r="A351235" s="150" t="s">
        <v>1998</v>
      </c>
      <c r="B351235" s="150" t="s">
        <v>1999</v>
      </c>
    </row>
    <row r="351236" spans="1:2" x14ac:dyDescent="0.25">
      <c r="A351236" s="150" t="s">
        <v>2000</v>
      </c>
      <c r="B351236" s="150" t="s">
        <v>2001</v>
      </c>
    </row>
    <row r="351237" spans="1:2" x14ac:dyDescent="0.25">
      <c r="A351237" s="150" t="s">
        <v>2002</v>
      </c>
      <c r="B351237" s="150" t="s">
        <v>2003</v>
      </c>
    </row>
    <row r="351238" spans="1:2" x14ac:dyDescent="0.25">
      <c r="A351238" s="150" t="s">
        <v>2004</v>
      </c>
      <c r="B351238" s="150" t="s">
        <v>2005</v>
      </c>
    </row>
    <row r="351239" spans="1:2" x14ac:dyDescent="0.25">
      <c r="A351239" s="150" t="s">
        <v>2006</v>
      </c>
      <c r="B351239" s="150" t="s">
        <v>2007</v>
      </c>
    </row>
    <row r="351240" spans="1:2" x14ac:dyDescent="0.25">
      <c r="A351240" s="150" t="s">
        <v>2008</v>
      </c>
      <c r="B351240" s="150" t="s">
        <v>2009</v>
      </c>
    </row>
    <row r="351241" spans="1:2" x14ac:dyDescent="0.25">
      <c r="A351241" s="150" t="s">
        <v>2010</v>
      </c>
      <c r="B351241" s="150" t="s">
        <v>2011</v>
      </c>
    </row>
    <row r="351242" spans="1:2" x14ac:dyDescent="0.25">
      <c r="A351242" s="150" t="s">
        <v>2012</v>
      </c>
      <c r="B351242" s="150" t="s">
        <v>2013</v>
      </c>
    </row>
    <row r="351243" spans="1:2" x14ac:dyDescent="0.25">
      <c r="A351243" s="150" t="s">
        <v>2014</v>
      </c>
      <c r="B351243" s="150" t="s">
        <v>2015</v>
      </c>
    </row>
    <row r="351244" spans="1:2" x14ac:dyDescent="0.25">
      <c r="A351244" s="150" t="s">
        <v>2016</v>
      </c>
      <c r="B351244" s="150" t="s">
        <v>2017</v>
      </c>
    </row>
    <row r="351245" spans="1:2" x14ac:dyDescent="0.25">
      <c r="A351245" s="150" t="s">
        <v>2018</v>
      </c>
      <c r="B351245" s="150" t="s">
        <v>2019</v>
      </c>
    </row>
    <row r="351246" spans="1:2" x14ac:dyDescent="0.25">
      <c r="A351246" s="150" t="s">
        <v>2020</v>
      </c>
      <c r="B351246" s="150" t="s">
        <v>2021</v>
      </c>
    </row>
    <row r="351247" spans="1:2" x14ac:dyDescent="0.25">
      <c r="A351247" s="150" t="s">
        <v>2022</v>
      </c>
      <c r="B351247" s="150" t="s">
        <v>2023</v>
      </c>
    </row>
    <row r="351248" spans="1:2" x14ac:dyDescent="0.25">
      <c r="A351248" s="150" t="s">
        <v>2024</v>
      </c>
      <c r="B351248" s="150" t="s">
        <v>2025</v>
      </c>
    </row>
    <row r="351249" spans="1:2" x14ac:dyDescent="0.25">
      <c r="A351249" s="150" t="s">
        <v>2026</v>
      </c>
      <c r="B351249" s="150" t="s">
        <v>2027</v>
      </c>
    </row>
    <row r="351250" spans="1:2" x14ac:dyDescent="0.25">
      <c r="A351250" s="150" t="s">
        <v>2028</v>
      </c>
      <c r="B351250" s="150" t="s">
        <v>2029</v>
      </c>
    </row>
    <row r="351251" spans="1:2" x14ac:dyDescent="0.25">
      <c r="A351251" s="150" t="s">
        <v>2030</v>
      </c>
      <c r="B351251" s="150" t="s">
        <v>2031</v>
      </c>
    </row>
    <row r="351252" spans="1:2" x14ac:dyDescent="0.25">
      <c r="A351252" s="150" t="s">
        <v>2032</v>
      </c>
      <c r="B351252" s="150" t="s">
        <v>2033</v>
      </c>
    </row>
    <row r="351253" spans="1:2" x14ac:dyDescent="0.25">
      <c r="A351253" s="150" t="s">
        <v>2034</v>
      </c>
      <c r="B351253" s="150" t="s">
        <v>2035</v>
      </c>
    </row>
    <row r="351254" spans="1:2" x14ac:dyDescent="0.25">
      <c r="A351254" s="150" t="s">
        <v>2036</v>
      </c>
      <c r="B351254" s="150" t="s">
        <v>2037</v>
      </c>
    </row>
    <row r="351255" spans="1:2" x14ac:dyDescent="0.25">
      <c r="A351255" s="150" t="s">
        <v>2038</v>
      </c>
      <c r="B351255" s="150" t="s">
        <v>2039</v>
      </c>
    </row>
    <row r="351256" spans="1:2" x14ac:dyDescent="0.25">
      <c r="A351256" s="150" t="s">
        <v>2040</v>
      </c>
      <c r="B351256" s="150" t="s">
        <v>2041</v>
      </c>
    </row>
    <row r="351257" spans="1:2" x14ac:dyDescent="0.25">
      <c r="A351257" s="150" t="s">
        <v>2042</v>
      </c>
      <c r="B351257" s="150" t="s">
        <v>2043</v>
      </c>
    </row>
    <row r="351258" spans="1:2" x14ac:dyDescent="0.25">
      <c r="A351258" s="150" t="s">
        <v>2044</v>
      </c>
      <c r="B351258" s="150" t="s">
        <v>2045</v>
      </c>
    </row>
    <row r="351259" spans="1:2" x14ac:dyDescent="0.25">
      <c r="A351259" s="150" t="s">
        <v>2046</v>
      </c>
      <c r="B351259" s="150" t="s">
        <v>2047</v>
      </c>
    </row>
    <row r="351260" spans="1:2" x14ac:dyDescent="0.25">
      <c r="A351260" s="150" t="s">
        <v>2048</v>
      </c>
      <c r="B351260" s="150" t="s">
        <v>2049</v>
      </c>
    </row>
    <row r="351261" spans="1:2" x14ac:dyDescent="0.25">
      <c r="A351261" s="150" t="s">
        <v>2050</v>
      </c>
      <c r="B351261" s="150" t="s">
        <v>2051</v>
      </c>
    </row>
    <row r="351262" spans="1:2" x14ac:dyDescent="0.25">
      <c r="A351262" s="150" t="s">
        <v>2052</v>
      </c>
      <c r="B351262" s="150" t="s">
        <v>2053</v>
      </c>
    </row>
    <row r="351263" spans="1:2" x14ac:dyDescent="0.25">
      <c r="A351263" s="150" t="s">
        <v>2054</v>
      </c>
      <c r="B351263" s="150" t="s">
        <v>2055</v>
      </c>
    </row>
    <row r="351264" spans="1:2" x14ac:dyDescent="0.25">
      <c r="A351264" s="150" t="s">
        <v>2056</v>
      </c>
      <c r="B351264" s="150" t="s">
        <v>2057</v>
      </c>
    </row>
    <row r="351265" spans="1:2" x14ac:dyDescent="0.25">
      <c r="A351265" s="150" t="s">
        <v>2058</v>
      </c>
      <c r="B351265" s="150" t="s">
        <v>2059</v>
      </c>
    </row>
    <row r="351266" spans="1:2" x14ac:dyDescent="0.25">
      <c r="A351266" s="150" t="s">
        <v>2060</v>
      </c>
      <c r="B351266" s="150" t="s">
        <v>2061</v>
      </c>
    </row>
    <row r="351267" spans="1:2" x14ac:dyDescent="0.25">
      <c r="A351267" s="150" t="s">
        <v>2062</v>
      </c>
      <c r="B351267" s="150" t="s">
        <v>2063</v>
      </c>
    </row>
    <row r="351268" spans="1:2" x14ac:dyDescent="0.25">
      <c r="A351268" s="150" t="s">
        <v>2064</v>
      </c>
      <c r="B351268" s="150" t="s">
        <v>2065</v>
      </c>
    </row>
    <row r="351269" spans="1:2" x14ac:dyDescent="0.25">
      <c r="A351269" s="150" t="s">
        <v>2066</v>
      </c>
      <c r="B351269" s="150" t="s">
        <v>2067</v>
      </c>
    </row>
    <row r="351270" spans="1:2" x14ac:dyDescent="0.25">
      <c r="A351270" s="150" t="s">
        <v>2068</v>
      </c>
      <c r="B351270" s="150" t="s">
        <v>2069</v>
      </c>
    </row>
    <row r="351271" spans="1:2" x14ac:dyDescent="0.25">
      <c r="A351271" s="150" t="s">
        <v>2070</v>
      </c>
      <c r="B351271" s="150" t="s">
        <v>2071</v>
      </c>
    </row>
    <row r="351272" spans="1:2" x14ac:dyDescent="0.25">
      <c r="A351272" s="150" t="s">
        <v>2072</v>
      </c>
      <c r="B351272" s="150" t="s">
        <v>2073</v>
      </c>
    </row>
    <row r="351273" spans="1:2" x14ac:dyDescent="0.25">
      <c r="A351273" s="150" t="s">
        <v>2074</v>
      </c>
      <c r="B351273" s="150" t="s">
        <v>2075</v>
      </c>
    </row>
    <row r="351274" spans="1:2" x14ac:dyDescent="0.25">
      <c r="A351274" s="150" t="s">
        <v>2076</v>
      </c>
      <c r="B351274" s="150" t="s">
        <v>2077</v>
      </c>
    </row>
    <row r="351275" spans="1:2" x14ac:dyDescent="0.25">
      <c r="A351275" s="150" t="s">
        <v>2078</v>
      </c>
      <c r="B351275" s="150" t="s">
        <v>2079</v>
      </c>
    </row>
    <row r="351276" spans="1:2" x14ac:dyDescent="0.25">
      <c r="A351276" s="150" t="s">
        <v>2080</v>
      </c>
      <c r="B351276" s="150" t="s">
        <v>2081</v>
      </c>
    </row>
    <row r="351277" spans="1:2" x14ac:dyDescent="0.25">
      <c r="A351277" s="150" t="s">
        <v>2082</v>
      </c>
      <c r="B351277" s="150" t="s">
        <v>2083</v>
      </c>
    </row>
    <row r="351278" spans="1:2" x14ac:dyDescent="0.25">
      <c r="A351278" s="150" t="s">
        <v>2084</v>
      </c>
      <c r="B351278" s="150" t="s">
        <v>2085</v>
      </c>
    </row>
    <row r="351279" spans="1:2" x14ac:dyDescent="0.25">
      <c r="A351279" s="150" t="s">
        <v>2086</v>
      </c>
      <c r="B351279" s="150" t="s">
        <v>2087</v>
      </c>
    </row>
    <row r="351280" spans="1:2" x14ac:dyDescent="0.25">
      <c r="A351280" s="150" t="s">
        <v>2088</v>
      </c>
      <c r="B351280" s="150" t="s">
        <v>2089</v>
      </c>
    </row>
    <row r="351281" spans="1:2" x14ac:dyDescent="0.25">
      <c r="A351281" s="150" t="s">
        <v>2090</v>
      </c>
      <c r="B351281" s="150" t="s">
        <v>2091</v>
      </c>
    </row>
    <row r="351282" spans="1:2" x14ac:dyDescent="0.25">
      <c r="A351282" s="150" t="s">
        <v>2092</v>
      </c>
      <c r="B351282" s="150" t="s">
        <v>2093</v>
      </c>
    </row>
    <row r="351283" spans="1:2" x14ac:dyDescent="0.25">
      <c r="A351283" s="150" t="s">
        <v>2094</v>
      </c>
      <c r="B351283" s="150" t="s">
        <v>2095</v>
      </c>
    </row>
    <row r="351284" spans="1:2" x14ac:dyDescent="0.25">
      <c r="A351284" s="150" t="s">
        <v>2096</v>
      </c>
      <c r="B351284" s="150" t="s">
        <v>2097</v>
      </c>
    </row>
    <row r="351285" spans="1:2" x14ac:dyDescent="0.25">
      <c r="A351285" s="150" t="s">
        <v>2098</v>
      </c>
      <c r="B351285" s="150" t="s">
        <v>2099</v>
      </c>
    </row>
    <row r="351286" spans="1:2" x14ac:dyDescent="0.25">
      <c r="A351286" s="150" t="s">
        <v>2100</v>
      </c>
      <c r="B351286" s="150" t="s">
        <v>2101</v>
      </c>
    </row>
    <row r="351287" spans="1:2" x14ac:dyDescent="0.25">
      <c r="A351287" s="150" t="s">
        <v>2102</v>
      </c>
      <c r="B351287" s="150" t="s">
        <v>2103</v>
      </c>
    </row>
    <row r="351288" spans="1:2" x14ac:dyDescent="0.25">
      <c r="A351288" s="150" t="s">
        <v>2104</v>
      </c>
      <c r="B351288" s="150" t="s">
        <v>2105</v>
      </c>
    </row>
    <row r="351289" spans="1:2" x14ac:dyDescent="0.25">
      <c r="A351289" s="150" t="s">
        <v>2106</v>
      </c>
      <c r="B351289" s="150" t="s">
        <v>2107</v>
      </c>
    </row>
    <row r="351290" spans="1:2" x14ac:dyDescent="0.25">
      <c r="A351290" s="150" t="s">
        <v>2108</v>
      </c>
      <c r="B351290" s="150" t="s">
        <v>2109</v>
      </c>
    </row>
    <row r="351291" spans="1:2" x14ac:dyDescent="0.25">
      <c r="A351291" s="150" t="s">
        <v>2110</v>
      </c>
      <c r="B351291" s="150" t="s">
        <v>2111</v>
      </c>
    </row>
    <row r="351292" spans="1:2" x14ac:dyDescent="0.25">
      <c r="A351292" s="150" t="s">
        <v>2112</v>
      </c>
      <c r="B351292" s="150" t="s">
        <v>2113</v>
      </c>
    </row>
    <row r="351293" spans="1:2" x14ac:dyDescent="0.25">
      <c r="A351293" s="150" t="s">
        <v>2114</v>
      </c>
      <c r="B351293" s="150" t="s">
        <v>2115</v>
      </c>
    </row>
    <row r="351294" spans="1:2" x14ac:dyDescent="0.25">
      <c r="A351294" s="150" t="s">
        <v>2116</v>
      </c>
      <c r="B351294" s="150" t="s">
        <v>2117</v>
      </c>
    </row>
    <row r="351295" spans="1:2" x14ac:dyDescent="0.25">
      <c r="A351295" s="150" t="s">
        <v>2118</v>
      </c>
      <c r="B351295" s="150" t="s">
        <v>2119</v>
      </c>
    </row>
    <row r="351296" spans="1:2" x14ac:dyDescent="0.25">
      <c r="A351296" s="150" t="s">
        <v>2120</v>
      </c>
      <c r="B351296" s="150" t="s">
        <v>2121</v>
      </c>
    </row>
    <row r="351297" spans="1:2" x14ac:dyDescent="0.25">
      <c r="A351297" s="150" t="s">
        <v>2122</v>
      </c>
      <c r="B351297" s="150" t="s">
        <v>2123</v>
      </c>
    </row>
    <row r="351298" spans="1:2" x14ac:dyDescent="0.25">
      <c r="A351298" s="150" t="s">
        <v>2124</v>
      </c>
      <c r="B351298" s="150" t="s">
        <v>2125</v>
      </c>
    </row>
    <row r="351299" spans="1:2" x14ac:dyDescent="0.25">
      <c r="A351299" s="150" t="s">
        <v>2126</v>
      </c>
      <c r="B351299" s="150" t="s">
        <v>2127</v>
      </c>
    </row>
    <row r="351300" spans="1:2" x14ac:dyDescent="0.25">
      <c r="A351300" s="150" t="s">
        <v>2128</v>
      </c>
      <c r="B351300" s="150" t="s">
        <v>2129</v>
      </c>
    </row>
    <row r="351301" spans="1:2" x14ac:dyDescent="0.25">
      <c r="A351301" s="150" t="s">
        <v>2130</v>
      </c>
      <c r="B351301" s="150" t="s">
        <v>2131</v>
      </c>
    </row>
    <row r="351302" spans="1:2" x14ac:dyDescent="0.25">
      <c r="A351302" s="150" t="s">
        <v>2132</v>
      </c>
      <c r="B351302" s="150" t="s">
        <v>2133</v>
      </c>
    </row>
    <row r="351303" spans="1:2" x14ac:dyDescent="0.25">
      <c r="A351303" s="150" t="s">
        <v>2134</v>
      </c>
      <c r="B351303" s="150" t="s">
        <v>2135</v>
      </c>
    </row>
    <row r="351304" spans="1:2" x14ac:dyDescent="0.25">
      <c r="A351304" s="150" t="s">
        <v>2136</v>
      </c>
      <c r="B351304" s="150" t="s">
        <v>2137</v>
      </c>
    </row>
    <row r="351305" spans="1:2" x14ac:dyDescent="0.25">
      <c r="A351305" s="150" t="s">
        <v>2138</v>
      </c>
      <c r="B351305" s="150" t="s">
        <v>2139</v>
      </c>
    </row>
    <row r="351306" spans="1:2" x14ac:dyDescent="0.25">
      <c r="A351306" s="150" t="s">
        <v>2140</v>
      </c>
      <c r="B351306" s="150" t="s">
        <v>2141</v>
      </c>
    </row>
    <row r="351307" spans="1:2" x14ac:dyDescent="0.25">
      <c r="A351307" s="150" t="s">
        <v>2142</v>
      </c>
      <c r="B351307" s="150" t="s">
        <v>2143</v>
      </c>
    </row>
    <row r="351308" spans="1:2" x14ac:dyDescent="0.25">
      <c r="A351308" s="150" t="s">
        <v>2144</v>
      </c>
      <c r="B351308" s="150" t="s">
        <v>2145</v>
      </c>
    </row>
    <row r="351309" spans="1:2" x14ac:dyDescent="0.25">
      <c r="A351309" s="150" t="s">
        <v>2146</v>
      </c>
      <c r="B351309" s="150" t="s">
        <v>2147</v>
      </c>
    </row>
    <row r="351310" spans="1:2" x14ac:dyDescent="0.25">
      <c r="A351310" s="150" t="s">
        <v>2148</v>
      </c>
      <c r="B351310" s="150" t="s">
        <v>2149</v>
      </c>
    </row>
    <row r="351311" spans="1:2" x14ac:dyDescent="0.25">
      <c r="A351311" s="150" t="s">
        <v>2150</v>
      </c>
      <c r="B351311" s="150" t="s">
        <v>2151</v>
      </c>
    </row>
    <row r="351312" spans="1:2" x14ac:dyDescent="0.25">
      <c r="A351312" s="150" t="s">
        <v>2152</v>
      </c>
      <c r="B351312" s="150" t="s">
        <v>2153</v>
      </c>
    </row>
    <row r="351313" spans="1:2" x14ac:dyDescent="0.25">
      <c r="A351313" s="150" t="s">
        <v>2154</v>
      </c>
      <c r="B351313" s="150" t="s">
        <v>2155</v>
      </c>
    </row>
    <row r="351314" spans="1:2" x14ac:dyDescent="0.25">
      <c r="A351314" s="150" t="s">
        <v>2156</v>
      </c>
      <c r="B351314" s="150" t="s">
        <v>2157</v>
      </c>
    </row>
    <row r="351315" spans="1:2" x14ac:dyDescent="0.25">
      <c r="A351315" s="150" t="s">
        <v>2158</v>
      </c>
      <c r="B351315" s="150" t="s">
        <v>2159</v>
      </c>
    </row>
    <row r="351316" spans="1:2" x14ac:dyDescent="0.25">
      <c r="A351316" s="150" t="s">
        <v>2160</v>
      </c>
      <c r="B351316" s="150" t="s">
        <v>2161</v>
      </c>
    </row>
    <row r="351317" spans="1:2" x14ac:dyDescent="0.25">
      <c r="A351317" s="150" t="s">
        <v>2162</v>
      </c>
      <c r="B351317" s="150" t="s">
        <v>2163</v>
      </c>
    </row>
    <row r="351318" spans="1:2" x14ac:dyDescent="0.25">
      <c r="A351318" s="150" t="s">
        <v>2164</v>
      </c>
      <c r="B351318" s="150" t="s">
        <v>2165</v>
      </c>
    </row>
    <row r="351319" spans="1:2" x14ac:dyDescent="0.25">
      <c r="A351319" s="150" t="s">
        <v>2166</v>
      </c>
      <c r="B351319" s="150" t="s">
        <v>2167</v>
      </c>
    </row>
    <row r="351320" spans="1:2" x14ac:dyDescent="0.25">
      <c r="A351320" s="150" t="s">
        <v>2168</v>
      </c>
      <c r="B351320" s="150" t="s">
        <v>2169</v>
      </c>
    </row>
    <row r="351321" spans="1:2" x14ac:dyDescent="0.25">
      <c r="A351321" s="150" t="s">
        <v>2170</v>
      </c>
      <c r="B351321" s="150" t="s">
        <v>2171</v>
      </c>
    </row>
    <row r="351322" spans="1:2" x14ac:dyDescent="0.25">
      <c r="A351322" s="150" t="s">
        <v>2172</v>
      </c>
      <c r="B351322" s="150" t="s">
        <v>2173</v>
      </c>
    </row>
    <row r="351323" spans="1:2" x14ac:dyDescent="0.25">
      <c r="A351323" s="150" t="s">
        <v>2174</v>
      </c>
      <c r="B351323" s="150" t="s">
        <v>2175</v>
      </c>
    </row>
    <row r="351324" spans="1:2" x14ac:dyDescent="0.25">
      <c r="A351324" s="150" t="s">
        <v>2176</v>
      </c>
      <c r="B351324" s="150" t="s">
        <v>2177</v>
      </c>
    </row>
    <row r="351325" spans="1:2" x14ac:dyDescent="0.25">
      <c r="A351325" s="150" t="s">
        <v>2178</v>
      </c>
      <c r="B351325" s="150" t="s">
        <v>2179</v>
      </c>
    </row>
    <row r="351326" spans="1:2" x14ac:dyDescent="0.25">
      <c r="A351326" s="150" t="s">
        <v>2180</v>
      </c>
      <c r="B351326" s="150" t="s">
        <v>2181</v>
      </c>
    </row>
    <row r="351327" spans="1:2" x14ac:dyDescent="0.25">
      <c r="A351327" s="150" t="s">
        <v>2182</v>
      </c>
      <c r="B351327" s="150" t="s">
        <v>2183</v>
      </c>
    </row>
    <row r="351328" spans="1:2" x14ac:dyDescent="0.25">
      <c r="A351328" s="150" t="s">
        <v>2184</v>
      </c>
      <c r="B351328" s="150" t="s">
        <v>2185</v>
      </c>
    </row>
    <row r="351329" spans="1:2" x14ac:dyDescent="0.25">
      <c r="A351329" s="150" t="s">
        <v>2186</v>
      </c>
      <c r="B351329" s="150" t="s">
        <v>2187</v>
      </c>
    </row>
    <row r="351330" spans="1:2" x14ac:dyDescent="0.25">
      <c r="A351330" s="150" t="s">
        <v>2188</v>
      </c>
      <c r="B351330" s="150" t="s">
        <v>2189</v>
      </c>
    </row>
    <row r="351331" spans="1:2" x14ac:dyDescent="0.25">
      <c r="A351331" s="150" t="s">
        <v>2190</v>
      </c>
      <c r="B351331" s="150" t="s">
        <v>2191</v>
      </c>
    </row>
    <row r="351332" spans="1:2" x14ac:dyDescent="0.25">
      <c r="A351332" s="150" t="s">
        <v>2192</v>
      </c>
      <c r="B351332" s="150" t="s">
        <v>2193</v>
      </c>
    </row>
    <row r="351333" spans="1:2" x14ac:dyDescent="0.25">
      <c r="A351333" s="150" t="s">
        <v>2194</v>
      </c>
      <c r="B351333" s="150" t="s">
        <v>2195</v>
      </c>
    </row>
    <row r="351334" spans="1:2" x14ac:dyDescent="0.25">
      <c r="A351334" s="150" t="s">
        <v>2196</v>
      </c>
      <c r="B351334" s="150" t="s">
        <v>2197</v>
      </c>
    </row>
    <row r="351335" spans="1:2" x14ac:dyDescent="0.25">
      <c r="A351335" s="150" t="s">
        <v>2198</v>
      </c>
      <c r="B351335" s="150" t="s">
        <v>2199</v>
      </c>
    </row>
    <row r="351336" spans="1:2" x14ac:dyDescent="0.25">
      <c r="A351336" s="150" t="s">
        <v>2200</v>
      </c>
      <c r="B351336" s="150" t="s">
        <v>2201</v>
      </c>
    </row>
    <row r="351337" spans="1:2" x14ac:dyDescent="0.25">
      <c r="A351337" s="150" t="s">
        <v>2202</v>
      </c>
      <c r="B351337" s="150" t="s">
        <v>2203</v>
      </c>
    </row>
    <row r="351338" spans="1:2" x14ac:dyDescent="0.25">
      <c r="A351338" s="150" t="s">
        <v>2204</v>
      </c>
      <c r="B351338" s="150" t="s">
        <v>2205</v>
      </c>
    </row>
    <row r="351339" spans="1:2" x14ac:dyDescent="0.25">
      <c r="A351339" s="150" t="s">
        <v>2206</v>
      </c>
      <c r="B351339" s="150" t="s">
        <v>2207</v>
      </c>
    </row>
    <row r="351340" spans="1:2" x14ac:dyDescent="0.25">
      <c r="A351340" s="150" t="s">
        <v>2208</v>
      </c>
      <c r="B351340" s="150" t="s">
        <v>2209</v>
      </c>
    </row>
    <row r="351341" spans="1:2" x14ac:dyDescent="0.25">
      <c r="A351341" s="150" t="s">
        <v>2210</v>
      </c>
      <c r="B351341" s="150" t="s">
        <v>2211</v>
      </c>
    </row>
    <row r="351342" spans="1:2" x14ac:dyDescent="0.25">
      <c r="A351342" s="150" t="s">
        <v>2212</v>
      </c>
      <c r="B351342" s="150" t="s">
        <v>2213</v>
      </c>
    </row>
    <row r="351343" spans="1:2" x14ac:dyDescent="0.25">
      <c r="A351343" s="150" t="s">
        <v>2214</v>
      </c>
      <c r="B351343" s="150" t="s">
        <v>2215</v>
      </c>
    </row>
    <row r="351344" spans="1:2" x14ac:dyDescent="0.25">
      <c r="A351344" s="150" t="s">
        <v>2216</v>
      </c>
      <c r="B351344" s="150" t="s">
        <v>2217</v>
      </c>
    </row>
    <row r="351345" spans="1:2" x14ac:dyDescent="0.25">
      <c r="A351345" s="150" t="s">
        <v>2218</v>
      </c>
      <c r="B351345" s="150" t="s">
        <v>2219</v>
      </c>
    </row>
    <row r="351346" spans="1:2" x14ac:dyDescent="0.25">
      <c r="A351346" s="150" t="s">
        <v>2220</v>
      </c>
      <c r="B351346" s="150" t="s">
        <v>2221</v>
      </c>
    </row>
    <row r="351347" spans="1:2" x14ac:dyDescent="0.25">
      <c r="A351347" s="150" t="s">
        <v>2222</v>
      </c>
      <c r="B351347" s="150" t="s">
        <v>2223</v>
      </c>
    </row>
    <row r="351348" spans="1:2" x14ac:dyDescent="0.25">
      <c r="A351348" s="150" t="s">
        <v>2224</v>
      </c>
      <c r="B351348" s="150" t="s">
        <v>2225</v>
      </c>
    </row>
    <row r="351349" spans="1:2" x14ac:dyDescent="0.25">
      <c r="A351349" s="150" t="s">
        <v>2226</v>
      </c>
      <c r="B351349" s="150" t="s">
        <v>2227</v>
      </c>
    </row>
    <row r="351350" spans="1:2" x14ac:dyDescent="0.25">
      <c r="A351350" s="150" t="s">
        <v>2228</v>
      </c>
      <c r="B351350" s="150" t="s">
        <v>2229</v>
      </c>
    </row>
    <row r="351351" spans="1:2" x14ac:dyDescent="0.25">
      <c r="A351351" s="150" t="s">
        <v>2230</v>
      </c>
      <c r="B351351" s="150" t="s">
        <v>2231</v>
      </c>
    </row>
    <row r="351352" spans="1:2" x14ac:dyDescent="0.25">
      <c r="A351352" s="150" t="s">
        <v>2232</v>
      </c>
      <c r="B351352" s="150" t="s">
        <v>2233</v>
      </c>
    </row>
    <row r="351353" spans="1:2" x14ac:dyDescent="0.25">
      <c r="A351353" s="150" t="s">
        <v>2234</v>
      </c>
      <c r="B351353" s="150" t="s">
        <v>2235</v>
      </c>
    </row>
    <row r="351354" spans="1:2" x14ac:dyDescent="0.25">
      <c r="A351354" s="150" t="s">
        <v>2236</v>
      </c>
      <c r="B351354" s="150" t="s">
        <v>2237</v>
      </c>
    </row>
    <row r="351355" spans="1:2" x14ac:dyDescent="0.25">
      <c r="A351355" s="150" t="s">
        <v>2238</v>
      </c>
      <c r="B351355" s="150" t="s">
        <v>2239</v>
      </c>
    </row>
    <row r="351356" spans="1:2" x14ac:dyDescent="0.25">
      <c r="A351356" s="150" t="s">
        <v>2240</v>
      </c>
      <c r="B351356" s="150" t="s">
        <v>2241</v>
      </c>
    </row>
    <row r="351357" spans="1:2" x14ac:dyDescent="0.25">
      <c r="A351357" s="150" t="s">
        <v>2242</v>
      </c>
      <c r="B351357" s="150" t="s">
        <v>2243</v>
      </c>
    </row>
    <row r="351358" spans="1:2" x14ac:dyDescent="0.25">
      <c r="A351358" s="150" t="s">
        <v>2244</v>
      </c>
      <c r="B351358" s="150" t="s">
        <v>2245</v>
      </c>
    </row>
    <row r="351359" spans="1:2" x14ac:dyDescent="0.25">
      <c r="A351359" s="150" t="s">
        <v>2246</v>
      </c>
      <c r="B351359" s="150" t="s">
        <v>2247</v>
      </c>
    </row>
    <row r="351360" spans="1:2" x14ac:dyDescent="0.25">
      <c r="A351360" s="150" t="s">
        <v>2248</v>
      </c>
      <c r="B351360" s="150" t="s">
        <v>2249</v>
      </c>
    </row>
    <row r="351361" spans="1:2" x14ac:dyDescent="0.25">
      <c r="A351361" s="150" t="s">
        <v>2250</v>
      </c>
      <c r="B351361" s="150" t="s">
        <v>2251</v>
      </c>
    </row>
    <row r="351362" spans="1:2" x14ac:dyDescent="0.25">
      <c r="A351362" s="150" t="s">
        <v>2252</v>
      </c>
      <c r="B351362" s="150" t="s">
        <v>2253</v>
      </c>
    </row>
    <row r="351363" spans="1:2" x14ac:dyDescent="0.25">
      <c r="A351363" s="150" t="s">
        <v>2254</v>
      </c>
      <c r="B351363" s="150" t="s">
        <v>2255</v>
      </c>
    </row>
    <row r="351364" spans="1:2" x14ac:dyDescent="0.25">
      <c r="A351364" s="150" t="s">
        <v>2256</v>
      </c>
      <c r="B351364" s="150" t="s">
        <v>2257</v>
      </c>
    </row>
    <row r="351365" spans="1:2" x14ac:dyDescent="0.25">
      <c r="A351365" s="150" t="s">
        <v>2258</v>
      </c>
      <c r="B351365" s="150" t="s">
        <v>2259</v>
      </c>
    </row>
    <row r="351366" spans="1:2" x14ac:dyDescent="0.25">
      <c r="A351366" s="150" t="s">
        <v>2260</v>
      </c>
      <c r="B351366" s="150" t="s">
        <v>2261</v>
      </c>
    </row>
    <row r="351367" spans="1:2" x14ac:dyDescent="0.25">
      <c r="A351367" s="150" t="s">
        <v>2262</v>
      </c>
      <c r="B351367" s="150" t="s">
        <v>2263</v>
      </c>
    </row>
    <row r="351368" spans="1:2" x14ac:dyDescent="0.25">
      <c r="A351368" s="150" t="s">
        <v>2264</v>
      </c>
      <c r="B351368" s="150" t="s">
        <v>2265</v>
      </c>
    </row>
    <row r="351369" spans="1:2" x14ac:dyDescent="0.25">
      <c r="A351369" s="150" t="s">
        <v>2266</v>
      </c>
      <c r="B351369" s="150" t="s">
        <v>2267</v>
      </c>
    </row>
    <row r="351370" spans="1:2" x14ac:dyDescent="0.25">
      <c r="A351370" s="150" t="s">
        <v>2268</v>
      </c>
      <c r="B351370" s="150" t="s">
        <v>2269</v>
      </c>
    </row>
    <row r="351371" spans="1:2" x14ac:dyDescent="0.25">
      <c r="A351371" s="150" t="s">
        <v>2270</v>
      </c>
      <c r="B351371" s="150" t="s">
        <v>2271</v>
      </c>
    </row>
    <row r="351372" spans="1:2" x14ac:dyDescent="0.25">
      <c r="A351372" s="150" t="s">
        <v>2272</v>
      </c>
      <c r="B351372" s="150" t="s">
        <v>2273</v>
      </c>
    </row>
    <row r="351373" spans="1:2" x14ac:dyDescent="0.25">
      <c r="A351373" s="150" t="s">
        <v>2274</v>
      </c>
      <c r="B351373" s="150" t="s">
        <v>2275</v>
      </c>
    </row>
    <row r="351374" spans="1:2" x14ac:dyDescent="0.25">
      <c r="A351374" s="150" t="s">
        <v>2276</v>
      </c>
      <c r="B351374" s="150" t="s">
        <v>2277</v>
      </c>
    </row>
    <row r="351375" spans="1:2" x14ac:dyDescent="0.25">
      <c r="A351375" s="150" t="s">
        <v>2278</v>
      </c>
      <c r="B351375" s="150" t="s">
        <v>2279</v>
      </c>
    </row>
    <row r="351376" spans="1:2" x14ac:dyDescent="0.25">
      <c r="A351376" s="150" t="s">
        <v>2280</v>
      </c>
      <c r="B351376" s="150" t="s">
        <v>2281</v>
      </c>
    </row>
    <row r="351377" spans="1:2" x14ac:dyDescent="0.25">
      <c r="A351377" s="150" t="s">
        <v>2282</v>
      </c>
      <c r="B351377" s="150" t="s">
        <v>2283</v>
      </c>
    </row>
    <row r="351378" spans="1:2" x14ac:dyDescent="0.25">
      <c r="A351378" s="150" t="s">
        <v>2284</v>
      </c>
      <c r="B351378" s="150" t="s">
        <v>2285</v>
      </c>
    </row>
    <row r="351379" spans="1:2" x14ac:dyDescent="0.25">
      <c r="A351379" s="150" t="s">
        <v>2286</v>
      </c>
      <c r="B351379" s="150" t="s">
        <v>2287</v>
      </c>
    </row>
    <row r="351380" spans="1:2" x14ac:dyDescent="0.25">
      <c r="A351380" s="150" t="s">
        <v>2288</v>
      </c>
      <c r="B351380" s="150" t="s">
        <v>2289</v>
      </c>
    </row>
    <row r="351381" spans="1:2" x14ac:dyDescent="0.25">
      <c r="A351381" s="150" t="s">
        <v>2290</v>
      </c>
      <c r="B351381" s="150" t="s">
        <v>2291</v>
      </c>
    </row>
    <row r="351382" spans="1:2" x14ac:dyDescent="0.25">
      <c r="A351382" s="150" t="s">
        <v>2292</v>
      </c>
      <c r="B351382" s="150" t="s">
        <v>2293</v>
      </c>
    </row>
    <row r="351383" spans="1:2" x14ac:dyDescent="0.25">
      <c r="A351383" s="150" t="s">
        <v>2294</v>
      </c>
      <c r="B351383" s="150" t="s">
        <v>2295</v>
      </c>
    </row>
    <row r="351384" spans="1:2" x14ac:dyDescent="0.25">
      <c r="A351384" s="150" t="s">
        <v>2296</v>
      </c>
      <c r="B351384" s="150" t="s">
        <v>2297</v>
      </c>
    </row>
    <row r="351385" spans="1:2" x14ac:dyDescent="0.25">
      <c r="A351385" s="150" t="s">
        <v>2298</v>
      </c>
      <c r="B351385" s="150" t="s">
        <v>2299</v>
      </c>
    </row>
    <row r="351386" spans="1:2" x14ac:dyDescent="0.25">
      <c r="A351386" s="150" t="s">
        <v>2300</v>
      </c>
      <c r="B351386" s="150" t="s">
        <v>2301</v>
      </c>
    </row>
    <row r="351387" spans="1:2" x14ac:dyDescent="0.25">
      <c r="A351387" s="150" t="s">
        <v>2302</v>
      </c>
      <c r="B351387" s="150" t="s">
        <v>2303</v>
      </c>
    </row>
    <row r="351388" spans="1:2" x14ac:dyDescent="0.25">
      <c r="A351388" s="150" t="s">
        <v>2304</v>
      </c>
      <c r="B351388" s="150" t="s">
        <v>2305</v>
      </c>
    </row>
    <row r="351389" spans="1:2" x14ac:dyDescent="0.25">
      <c r="A351389" s="150" t="s">
        <v>2306</v>
      </c>
      <c r="B351389" s="150" t="s">
        <v>2307</v>
      </c>
    </row>
    <row r="351390" spans="1:2" x14ac:dyDescent="0.25">
      <c r="A351390" s="150" t="s">
        <v>2308</v>
      </c>
      <c r="B351390" s="150" t="s">
        <v>2309</v>
      </c>
    </row>
    <row r="351391" spans="1:2" x14ac:dyDescent="0.25">
      <c r="A351391" s="150" t="s">
        <v>2310</v>
      </c>
      <c r="B351391" s="150" t="s">
        <v>2311</v>
      </c>
    </row>
    <row r="351392" spans="1:2" x14ac:dyDescent="0.25">
      <c r="A351392" s="150" t="s">
        <v>2312</v>
      </c>
      <c r="B351392" s="150" t="s">
        <v>2313</v>
      </c>
    </row>
    <row r="351393" spans="1:2" x14ac:dyDescent="0.25">
      <c r="A351393" s="150" t="s">
        <v>2314</v>
      </c>
      <c r="B351393" s="150" t="s">
        <v>2315</v>
      </c>
    </row>
    <row r="351394" spans="1:2" x14ac:dyDescent="0.25">
      <c r="A351394" s="150" t="s">
        <v>2316</v>
      </c>
      <c r="B351394" s="150" t="s">
        <v>2317</v>
      </c>
    </row>
    <row r="351395" spans="1:2" x14ac:dyDescent="0.25">
      <c r="A351395" s="150" t="s">
        <v>2318</v>
      </c>
      <c r="B351395" s="150" t="s">
        <v>2319</v>
      </c>
    </row>
    <row r="351396" spans="1:2" x14ac:dyDescent="0.25">
      <c r="A351396" s="150" t="s">
        <v>2320</v>
      </c>
      <c r="B351396" s="150" t="s">
        <v>2321</v>
      </c>
    </row>
    <row r="351397" spans="1:2" x14ac:dyDescent="0.25">
      <c r="A351397" s="150" t="s">
        <v>2322</v>
      </c>
      <c r="B351397" s="150" t="s">
        <v>2323</v>
      </c>
    </row>
    <row r="351398" spans="1:2" x14ac:dyDescent="0.25">
      <c r="A351398" s="150" t="s">
        <v>2324</v>
      </c>
      <c r="B351398" s="150" t="s">
        <v>2325</v>
      </c>
    </row>
    <row r="351399" spans="1:2" x14ac:dyDescent="0.25">
      <c r="A351399" s="150" t="s">
        <v>2326</v>
      </c>
      <c r="B351399" s="150" t="s">
        <v>2327</v>
      </c>
    </row>
    <row r="351400" spans="1:2" x14ac:dyDescent="0.25">
      <c r="A351400" s="150" t="s">
        <v>2328</v>
      </c>
      <c r="B351400" s="150" t="s">
        <v>2329</v>
      </c>
    </row>
    <row r="351401" spans="1:2" x14ac:dyDescent="0.25">
      <c r="A351401" s="150" t="s">
        <v>2330</v>
      </c>
      <c r="B351401" s="150" t="s">
        <v>2331</v>
      </c>
    </row>
    <row r="351402" spans="1:2" x14ac:dyDescent="0.25">
      <c r="A351402" s="150" t="s">
        <v>2332</v>
      </c>
      <c r="B351402" s="150" t="s">
        <v>2333</v>
      </c>
    </row>
    <row r="351403" spans="1:2" x14ac:dyDescent="0.25">
      <c r="A351403" s="150" t="s">
        <v>2334</v>
      </c>
      <c r="B351403" s="150" t="s">
        <v>2335</v>
      </c>
    </row>
    <row r="351404" spans="1:2" x14ac:dyDescent="0.25">
      <c r="A351404" s="150" t="s">
        <v>2336</v>
      </c>
      <c r="B351404" s="150" t="s">
        <v>2337</v>
      </c>
    </row>
    <row r="351405" spans="1:2" x14ac:dyDescent="0.25">
      <c r="A351405" s="150" t="s">
        <v>2338</v>
      </c>
      <c r="B351405" s="150" t="s">
        <v>2339</v>
      </c>
    </row>
    <row r="351406" spans="1:2" x14ac:dyDescent="0.25">
      <c r="A351406" s="150" t="s">
        <v>2340</v>
      </c>
      <c r="B351406" s="150" t="s">
        <v>2341</v>
      </c>
    </row>
    <row r="351407" spans="1:2" x14ac:dyDescent="0.25">
      <c r="A351407" s="150" t="s">
        <v>2342</v>
      </c>
      <c r="B351407" s="150" t="s">
        <v>2343</v>
      </c>
    </row>
    <row r="351408" spans="1:2" x14ac:dyDescent="0.25">
      <c r="A351408" s="150" t="s">
        <v>2344</v>
      </c>
      <c r="B351408" s="150" t="s">
        <v>2345</v>
      </c>
    </row>
    <row r="351409" spans="1:2" x14ac:dyDescent="0.25">
      <c r="A351409" s="150" t="s">
        <v>2346</v>
      </c>
      <c r="B351409" s="150" t="s">
        <v>2347</v>
      </c>
    </row>
    <row r="351410" spans="1:2" x14ac:dyDescent="0.25">
      <c r="A351410" s="150" t="s">
        <v>2348</v>
      </c>
      <c r="B351410" s="150" t="s">
        <v>2349</v>
      </c>
    </row>
    <row r="351411" spans="1:2" x14ac:dyDescent="0.25">
      <c r="A351411" s="150" t="s">
        <v>2350</v>
      </c>
      <c r="B351411" s="150" t="s">
        <v>2351</v>
      </c>
    </row>
    <row r="351412" spans="1:2" x14ac:dyDescent="0.25">
      <c r="A351412" s="150" t="s">
        <v>2352</v>
      </c>
      <c r="B351412" s="150" t="s">
        <v>2353</v>
      </c>
    </row>
    <row r="351413" spans="1:2" x14ac:dyDescent="0.25">
      <c r="A351413" s="150" t="s">
        <v>2354</v>
      </c>
      <c r="B351413" s="150" t="s">
        <v>2355</v>
      </c>
    </row>
    <row r="351414" spans="1:2" x14ac:dyDescent="0.25">
      <c r="A351414" s="150" t="s">
        <v>2356</v>
      </c>
      <c r="B351414" s="150" t="s">
        <v>2357</v>
      </c>
    </row>
    <row r="351415" spans="1:2" x14ac:dyDescent="0.25">
      <c r="A351415" s="150" t="s">
        <v>2358</v>
      </c>
      <c r="B351415" s="150" t="s">
        <v>2359</v>
      </c>
    </row>
    <row r="351416" spans="1:2" x14ac:dyDescent="0.25">
      <c r="A351416" s="150" t="s">
        <v>2360</v>
      </c>
      <c r="B351416" s="150" t="s">
        <v>2361</v>
      </c>
    </row>
    <row r="351417" spans="1:2" x14ac:dyDescent="0.25">
      <c r="A351417" s="150" t="s">
        <v>2362</v>
      </c>
      <c r="B351417" s="150" t="s">
        <v>2363</v>
      </c>
    </row>
    <row r="351418" spans="1:2" x14ac:dyDescent="0.25">
      <c r="A351418" s="150" t="s">
        <v>2364</v>
      </c>
      <c r="B351418" s="150" t="s">
        <v>2365</v>
      </c>
    </row>
    <row r="351419" spans="1:2" x14ac:dyDescent="0.25">
      <c r="A351419" s="150" t="s">
        <v>2366</v>
      </c>
      <c r="B351419" s="150" t="s">
        <v>2367</v>
      </c>
    </row>
    <row r="351420" spans="1:2" x14ac:dyDescent="0.25">
      <c r="A351420" s="150" t="s">
        <v>2368</v>
      </c>
      <c r="B351420" s="150" t="s">
        <v>2369</v>
      </c>
    </row>
    <row r="351421" spans="1:2" x14ac:dyDescent="0.25">
      <c r="A351421" s="150" t="s">
        <v>2370</v>
      </c>
      <c r="B351421" s="150" t="s">
        <v>2371</v>
      </c>
    </row>
    <row r="351422" spans="1:2" x14ac:dyDescent="0.25">
      <c r="A351422" s="150" t="s">
        <v>2372</v>
      </c>
      <c r="B351422" s="150" t="s">
        <v>2373</v>
      </c>
    </row>
    <row r="351423" spans="1:2" x14ac:dyDescent="0.25">
      <c r="A351423" s="150" t="s">
        <v>2374</v>
      </c>
      <c r="B351423" s="150" t="s">
        <v>2375</v>
      </c>
    </row>
    <row r="351424" spans="1:2" x14ac:dyDescent="0.25">
      <c r="A351424" s="150" t="s">
        <v>2376</v>
      </c>
      <c r="B351424" s="150" t="s">
        <v>2377</v>
      </c>
    </row>
    <row r="351425" spans="1:2" x14ac:dyDescent="0.25">
      <c r="A351425" s="150" t="s">
        <v>2378</v>
      </c>
      <c r="B351425" s="150" t="s">
        <v>2379</v>
      </c>
    </row>
    <row r="351426" spans="1:2" x14ac:dyDescent="0.25">
      <c r="A351426" s="150" t="s">
        <v>2380</v>
      </c>
      <c r="B351426" s="150" t="s">
        <v>2381</v>
      </c>
    </row>
    <row r="351427" spans="1:2" x14ac:dyDescent="0.25">
      <c r="A351427" s="150" t="s">
        <v>2382</v>
      </c>
      <c r="B351427" s="150" t="s">
        <v>2383</v>
      </c>
    </row>
    <row r="351428" spans="1:2" x14ac:dyDescent="0.25">
      <c r="A351428" s="150" t="s">
        <v>2384</v>
      </c>
      <c r="B351428" s="150" t="s">
        <v>2385</v>
      </c>
    </row>
    <row r="351429" spans="1:2" x14ac:dyDescent="0.25">
      <c r="A351429" s="150" t="s">
        <v>2386</v>
      </c>
      <c r="B351429" s="150" t="s">
        <v>2387</v>
      </c>
    </row>
    <row r="351430" spans="1:2" x14ac:dyDescent="0.25">
      <c r="A351430" s="150" t="s">
        <v>2388</v>
      </c>
      <c r="B351430" s="150" t="s">
        <v>2389</v>
      </c>
    </row>
    <row r="351431" spans="1:2" x14ac:dyDescent="0.25">
      <c r="A351431" s="150" t="s">
        <v>2390</v>
      </c>
      <c r="B351431" s="150" t="s">
        <v>2391</v>
      </c>
    </row>
    <row r="351432" spans="1:2" x14ac:dyDescent="0.25">
      <c r="A351432" s="150" t="s">
        <v>2392</v>
      </c>
      <c r="B351432" s="150" t="s">
        <v>2393</v>
      </c>
    </row>
    <row r="351433" spans="1:2" x14ac:dyDescent="0.25">
      <c r="A351433" s="150" t="s">
        <v>2394</v>
      </c>
      <c r="B351433" s="150" t="s">
        <v>2395</v>
      </c>
    </row>
    <row r="351434" spans="1:2" x14ac:dyDescent="0.25">
      <c r="A351434" s="150" t="s">
        <v>2396</v>
      </c>
      <c r="B351434" s="150" t="s">
        <v>2397</v>
      </c>
    </row>
    <row r="351435" spans="1:2" x14ac:dyDescent="0.25">
      <c r="A351435" s="150" t="s">
        <v>2398</v>
      </c>
      <c r="B351435" s="150" t="s">
        <v>2399</v>
      </c>
    </row>
    <row r="351436" spans="1:2" x14ac:dyDescent="0.25">
      <c r="A351436" s="150" t="s">
        <v>2400</v>
      </c>
      <c r="B351436" s="150" t="s">
        <v>2401</v>
      </c>
    </row>
    <row r="351437" spans="1:2" x14ac:dyDescent="0.25">
      <c r="A351437" s="150" t="s">
        <v>2402</v>
      </c>
      <c r="B351437" s="150" t="s">
        <v>2403</v>
      </c>
    </row>
    <row r="351438" spans="1:2" x14ac:dyDescent="0.25">
      <c r="A351438" s="150" t="s">
        <v>2404</v>
      </c>
      <c r="B351438" s="150" t="s">
        <v>2405</v>
      </c>
    </row>
    <row r="351439" spans="1:2" x14ac:dyDescent="0.25">
      <c r="A351439" s="150" t="s">
        <v>2406</v>
      </c>
      <c r="B351439" s="150" t="s">
        <v>2407</v>
      </c>
    </row>
    <row r="351440" spans="1:2" x14ac:dyDescent="0.25">
      <c r="A351440" s="150" t="s">
        <v>2408</v>
      </c>
      <c r="B351440" s="150" t="s">
        <v>2409</v>
      </c>
    </row>
    <row r="351441" spans="1:2" x14ac:dyDescent="0.25">
      <c r="A351441" s="150" t="s">
        <v>2410</v>
      </c>
      <c r="B351441" s="150" t="s">
        <v>2411</v>
      </c>
    </row>
    <row r="351442" spans="1:2" x14ac:dyDescent="0.25">
      <c r="A351442" s="150" t="s">
        <v>2412</v>
      </c>
      <c r="B351442" s="150" t="s">
        <v>2413</v>
      </c>
    </row>
    <row r="351443" spans="1:2" x14ac:dyDescent="0.25">
      <c r="A351443" s="150" t="s">
        <v>2414</v>
      </c>
      <c r="B351443" s="150" t="s">
        <v>2415</v>
      </c>
    </row>
    <row r="351444" spans="1:2" x14ac:dyDescent="0.25">
      <c r="A351444" s="150" t="s">
        <v>2416</v>
      </c>
      <c r="B351444" s="150" t="s">
        <v>2417</v>
      </c>
    </row>
    <row r="351445" spans="1:2" x14ac:dyDescent="0.25">
      <c r="A351445" s="150" t="s">
        <v>2418</v>
      </c>
      <c r="B351445" s="150" t="s">
        <v>2419</v>
      </c>
    </row>
    <row r="351446" spans="1:2" x14ac:dyDescent="0.25">
      <c r="A351446" s="150" t="s">
        <v>2420</v>
      </c>
      <c r="B351446" s="150" t="s">
        <v>2421</v>
      </c>
    </row>
    <row r="351447" spans="1:2" x14ac:dyDescent="0.25">
      <c r="A351447" s="150" t="s">
        <v>2422</v>
      </c>
      <c r="B351447" s="150" t="s">
        <v>2423</v>
      </c>
    </row>
    <row r="351448" spans="1:2" x14ac:dyDescent="0.25">
      <c r="A351448" s="150" t="s">
        <v>2424</v>
      </c>
      <c r="B351448" s="150" t="s">
        <v>2425</v>
      </c>
    </row>
    <row r="351449" spans="1:2" x14ac:dyDescent="0.25">
      <c r="A351449" s="150" t="s">
        <v>2426</v>
      </c>
      <c r="B351449" s="150" t="s">
        <v>2427</v>
      </c>
    </row>
    <row r="351450" spans="1:2" x14ac:dyDescent="0.25">
      <c r="A351450" s="150" t="s">
        <v>2428</v>
      </c>
      <c r="B351450" s="150" t="s">
        <v>2429</v>
      </c>
    </row>
    <row r="351451" spans="1:2" x14ac:dyDescent="0.25">
      <c r="A351451" s="150" t="s">
        <v>2430</v>
      </c>
      <c r="B351451" s="150" t="s">
        <v>2431</v>
      </c>
    </row>
    <row r="351452" spans="1:2" x14ac:dyDescent="0.25">
      <c r="A351452" s="150" t="s">
        <v>2432</v>
      </c>
      <c r="B351452" s="150" t="s">
        <v>2433</v>
      </c>
    </row>
    <row r="351453" spans="1:2" x14ac:dyDescent="0.25">
      <c r="A351453" s="150" t="s">
        <v>2434</v>
      </c>
      <c r="B351453" s="150" t="s">
        <v>2435</v>
      </c>
    </row>
    <row r="351454" spans="1:2" x14ac:dyDescent="0.25">
      <c r="A351454" s="150" t="s">
        <v>2436</v>
      </c>
      <c r="B351454" s="150" t="s">
        <v>2437</v>
      </c>
    </row>
    <row r="351455" spans="1:2" x14ac:dyDescent="0.25">
      <c r="A351455" s="150" t="s">
        <v>2438</v>
      </c>
      <c r="B351455" s="150" t="s">
        <v>2439</v>
      </c>
    </row>
    <row r="351456" spans="1:2" x14ac:dyDescent="0.25">
      <c r="A351456" s="150" t="s">
        <v>2440</v>
      </c>
      <c r="B351456" s="150" t="s">
        <v>2441</v>
      </c>
    </row>
    <row r="351457" spans="1:2" x14ac:dyDescent="0.25">
      <c r="A351457" s="150" t="s">
        <v>2442</v>
      </c>
      <c r="B351457" s="150" t="s">
        <v>2443</v>
      </c>
    </row>
    <row r="351458" spans="1:2" x14ac:dyDescent="0.25">
      <c r="A351458" s="150" t="s">
        <v>2444</v>
      </c>
      <c r="B351458" s="150" t="s">
        <v>2445</v>
      </c>
    </row>
    <row r="351459" spans="1:2" x14ac:dyDescent="0.25">
      <c r="A351459" s="150" t="s">
        <v>2446</v>
      </c>
      <c r="B351459" s="150" t="s">
        <v>2447</v>
      </c>
    </row>
    <row r="351460" spans="1:2" x14ac:dyDescent="0.25">
      <c r="A351460" s="150" t="s">
        <v>2448</v>
      </c>
      <c r="B351460" s="150" t="s">
        <v>2449</v>
      </c>
    </row>
    <row r="351461" spans="1:2" x14ac:dyDescent="0.25">
      <c r="A351461" s="150" t="s">
        <v>2450</v>
      </c>
      <c r="B351461" s="150" t="s">
        <v>2451</v>
      </c>
    </row>
    <row r="351462" spans="1:2" x14ac:dyDescent="0.25">
      <c r="A351462" s="150" t="s">
        <v>2452</v>
      </c>
      <c r="B351462" s="150" t="s">
        <v>2453</v>
      </c>
    </row>
    <row r="351463" spans="1:2" x14ac:dyDescent="0.25">
      <c r="A351463" s="150" t="s">
        <v>2454</v>
      </c>
      <c r="B351463" s="150" t="s">
        <v>2455</v>
      </c>
    </row>
    <row r="351464" spans="1:2" x14ac:dyDescent="0.25">
      <c r="A351464" s="150" t="s">
        <v>2456</v>
      </c>
      <c r="B351464" s="150" t="s">
        <v>2457</v>
      </c>
    </row>
    <row r="351465" spans="1:2" x14ac:dyDescent="0.25">
      <c r="A351465" s="150" t="s">
        <v>2458</v>
      </c>
      <c r="B351465" s="150" t="s">
        <v>2459</v>
      </c>
    </row>
    <row r="351466" spans="1:2" x14ac:dyDescent="0.25">
      <c r="A351466" s="150" t="s">
        <v>2460</v>
      </c>
      <c r="B351466" s="150" t="s">
        <v>2461</v>
      </c>
    </row>
    <row r="351467" spans="1:2" x14ac:dyDescent="0.25">
      <c r="A351467" s="150" t="s">
        <v>2462</v>
      </c>
      <c r="B351467" s="150" t="s">
        <v>2463</v>
      </c>
    </row>
    <row r="351468" spans="1:2" x14ac:dyDescent="0.25">
      <c r="A351468" s="150" t="s">
        <v>2464</v>
      </c>
      <c r="B351468" s="150" t="s">
        <v>2465</v>
      </c>
    </row>
    <row r="351469" spans="1:2" x14ac:dyDescent="0.25">
      <c r="A351469" s="150" t="s">
        <v>2466</v>
      </c>
      <c r="B351469" s="150" t="s">
        <v>2467</v>
      </c>
    </row>
    <row r="351470" spans="1:2" x14ac:dyDescent="0.25">
      <c r="A351470" s="150" t="s">
        <v>2468</v>
      </c>
      <c r="B351470" s="150" t="s">
        <v>2469</v>
      </c>
    </row>
    <row r="351471" spans="1:2" x14ac:dyDescent="0.25">
      <c r="A351471" s="150" t="s">
        <v>2470</v>
      </c>
      <c r="B351471" s="150" t="s">
        <v>2471</v>
      </c>
    </row>
    <row r="351472" spans="1:2" x14ac:dyDescent="0.25">
      <c r="A351472" s="150" t="s">
        <v>2472</v>
      </c>
      <c r="B351472" s="150" t="s">
        <v>2473</v>
      </c>
    </row>
    <row r="351473" spans="1:2" x14ac:dyDescent="0.25">
      <c r="A351473" s="150" t="s">
        <v>2474</v>
      </c>
      <c r="B351473" s="150" t="s">
        <v>2475</v>
      </c>
    </row>
    <row r="351474" spans="1:2" x14ac:dyDescent="0.25">
      <c r="A351474" s="150" t="s">
        <v>2476</v>
      </c>
      <c r="B351474" s="150" t="s">
        <v>2477</v>
      </c>
    </row>
    <row r="351475" spans="1:2" x14ac:dyDescent="0.25">
      <c r="A351475" s="150" t="s">
        <v>2478</v>
      </c>
      <c r="B351475" s="150" t="s">
        <v>2479</v>
      </c>
    </row>
    <row r="351476" spans="1:2" x14ac:dyDescent="0.25">
      <c r="A351476" s="150" t="s">
        <v>2480</v>
      </c>
      <c r="B351476" s="150" t="s">
        <v>2481</v>
      </c>
    </row>
    <row r="351477" spans="1:2" x14ac:dyDescent="0.25">
      <c r="A351477" s="150" t="s">
        <v>2482</v>
      </c>
      <c r="B351477" s="150" t="s">
        <v>2483</v>
      </c>
    </row>
    <row r="351478" spans="1:2" x14ac:dyDescent="0.25">
      <c r="A351478" s="150" t="s">
        <v>2484</v>
      </c>
      <c r="B351478" s="150" t="s">
        <v>2485</v>
      </c>
    </row>
    <row r="351479" spans="1:2" x14ac:dyDescent="0.25">
      <c r="A351479" s="150" t="s">
        <v>2486</v>
      </c>
      <c r="B351479" s="150" t="s">
        <v>2487</v>
      </c>
    </row>
    <row r="351480" spans="1:2" x14ac:dyDescent="0.25">
      <c r="A351480" s="150" t="s">
        <v>2488</v>
      </c>
      <c r="B351480" s="150" t="s">
        <v>2489</v>
      </c>
    </row>
    <row r="351481" spans="1:2" x14ac:dyDescent="0.25">
      <c r="A351481" s="150" t="s">
        <v>2490</v>
      </c>
      <c r="B351481" s="150" t="s">
        <v>2491</v>
      </c>
    </row>
    <row r="351482" spans="1:2" x14ac:dyDescent="0.25">
      <c r="A351482" s="150" t="s">
        <v>2492</v>
      </c>
      <c r="B351482" s="150" t="s">
        <v>2493</v>
      </c>
    </row>
    <row r="351483" spans="1:2" x14ac:dyDescent="0.25">
      <c r="A351483" s="150" t="s">
        <v>2494</v>
      </c>
      <c r="B351483" s="150" t="s">
        <v>2495</v>
      </c>
    </row>
    <row r="351484" spans="1:2" x14ac:dyDescent="0.25">
      <c r="A351484" s="150" t="s">
        <v>2496</v>
      </c>
      <c r="B351484" s="150" t="s">
        <v>2497</v>
      </c>
    </row>
    <row r="351485" spans="1:2" x14ac:dyDescent="0.25">
      <c r="A351485" s="150" t="s">
        <v>2498</v>
      </c>
      <c r="B351485" s="150" t="s">
        <v>2499</v>
      </c>
    </row>
    <row r="351486" spans="1:2" x14ac:dyDescent="0.25">
      <c r="A351486" s="150" t="s">
        <v>2500</v>
      </c>
      <c r="B351486" s="150" t="s">
        <v>2501</v>
      </c>
    </row>
    <row r="351487" spans="1:2" x14ac:dyDescent="0.25">
      <c r="A351487" s="150" t="s">
        <v>2502</v>
      </c>
      <c r="B351487" s="150" t="s">
        <v>2503</v>
      </c>
    </row>
    <row r="351488" spans="1:2" x14ac:dyDescent="0.25">
      <c r="A351488" s="150" t="s">
        <v>2504</v>
      </c>
      <c r="B351488" s="150" t="s">
        <v>2505</v>
      </c>
    </row>
    <row r="351489" spans="1:2" x14ac:dyDescent="0.25">
      <c r="A351489" s="150" t="s">
        <v>2506</v>
      </c>
      <c r="B351489" s="150" t="s">
        <v>2507</v>
      </c>
    </row>
    <row r="351490" spans="1:2" x14ac:dyDescent="0.25">
      <c r="A351490" s="150" t="s">
        <v>2508</v>
      </c>
      <c r="B351490" s="150" t="s">
        <v>2509</v>
      </c>
    </row>
    <row r="351491" spans="1:2" x14ac:dyDescent="0.25">
      <c r="A351491" s="150" t="s">
        <v>2510</v>
      </c>
      <c r="B351491" s="150" t="s">
        <v>2511</v>
      </c>
    </row>
    <row r="351492" spans="1:2" x14ac:dyDescent="0.25">
      <c r="A351492" s="150" t="s">
        <v>2512</v>
      </c>
      <c r="B351492" s="150" t="s">
        <v>2513</v>
      </c>
    </row>
    <row r="351493" spans="1:2" x14ac:dyDescent="0.25">
      <c r="A351493" s="150" t="s">
        <v>2514</v>
      </c>
      <c r="B351493" s="150" t="s">
        <v>2515</v>
      </c>
    </row>
    <row r="351494" spans="1:2" x14ac:dyDescent="0.25">
      <c r="A351494" s="150" t="s">
        <v>2516</v>
      </c>
      <c r="B351494" s="150" t="s">
        <v>2517</v>
      </c>
    </row>
    <row r="351495" spans="1:2" x14ac:dyDescent="0.25">
      <c r="A351495" s="150" t="s">
        <v>2518</v>
      </c>
      <c r="B351495" s="150" t="s">
        <v>2519</v>
      </c>
    </row>
    <row r="351496" spans="1:2" x14ac:dyDescent="0.25">
      <c r="A351496" s="150" t="s">
        <v>2520</v>
      </c>
      <c r="B351496" s="150" t="s">
        <v>2521</v>
      </c>
    </row>
    <row r="351497" spans="1:2" x14ac:dyDescent="0.25">
      <c r="A351497" s="150" t="s">
        <v>2522</v>
      </c>
      <c r="B351497" s="150" t="s">
        <v>2523</v>
      </c>
    </row>
    <row r="351498" spans="1:2" x14ac:dyDescent="0.25">
      <c r="A351498" s="150" t="s">
        <v>2524</v>
      </c>
      <c r="B351498" s="150" t="s">
        <v>2525</v>
      </c>
    </row>
    <row r="351499" spans="1:2" x14ac:dyDescent="0.25">
      <c r="A351499" s="150" t="s">
        <v>2526</v>
      </c>
      <c r="B351499" s="150" t="s">
        <v>2527</v>
      </c>
    </row>
    <row r="351500" spans="1:2" x14ac:dyDescent="0.25">
      <c r="A351500" s="150" t="s">
        <v>2528</v>
      </c>
      <c r="B351500" s="150" t="s">
        <v>2529</v>
      </c>
    </row>
    <row r="351501" spans="1:2" x14ac:dyDescent="0.25">
      <c r="A351501" s="150" t="s">
        <v>2530</v>
      </c>
      <c r="B351501" s="150" t="s">
        <v>2531</v>
      </c>
    </row>
    <row r="351502" spans="1:2" x14ac:dyDescent="0.25">
      <c r="A351502" s="150" t="s">
        <v>2532</v>
      </c>
      <c r="B351502" s="150" t="s">
        <v>2533</v>
      </c>
    </row>
    <row r="351503" spans="1:2" x14ac:dyDescent="0.25">
      <c r="A351503" s="150" t="s">
        <v>2534</v>
      </c>
      <c r="B351503" s="150" t="s">
        <v>2535</v>
      </c>
    </row>
    <row r="351504" spans="1:2" x14ac:dyDescent="0.25">
      <c r="A351504" s="150" t="s">
        <v>2536</v>
      </c>
      <c r="B351504" s="150" t="s">
        <v>2537</v>
      </c>
    </row>
    <row r="351505" spans="1:2" x14ac:dyDescent="0.25">
      <c r="A351505" s="150" t="s">
        <v>2538</v>
      </c>
      <c r="B351505" s="150" t="s">
        <v>2539</v>
      </c>
    </row>
    <row r="351506" spans="1:2" x14ac:dyDescent="0.25">
      <c r="A351506" s="150" t="s">
        <v>2540</v>
      </c>
      <c r="B351506" s="150" t="s">
        <v>2541</v>
      </c>
    </row>
    <row r="351507" spans="1:2" x14ac:dyDescent="0.25">
      <c r="A351507" s="150" t="s">
        <v>2542</v>
      </c>
      <c r="B351507" s="150" t="s">
        <v>2543</v>
      </c>
    </row>
    <row r="351508" spans="1:2" x14ac:dyDescent="0.25">
      <c r="A351508" s="150" t="s">
        <v>2544</v>
      </c>
      <c r="B351508" s="150" t="s">
        <v>2545</v>
      </c>
    </row>
    <row r="351509" spans="1:2" x14ac:dyDescent="0.25">
      <c r="A351509" s="150" t="s">
        <v>2546</v>
      </c>
      <c r="B351509" s="150" t="s">
        <v>2547</v>
      </c>
    </row>
    <row r="351510" spans="1:2" x14ac:dyDescent="0.25">
      <c r="A351510" s="150" t="s">
        <v>2548</v>
      </c>
      <c r="B351510" s="150" t="s">
        <v>2549</v>
      </c>
    </row>
    <row r="351511" spans="1:2" x14ac:dyDescent="0.25">
      <c r="A351511" s="150" t="s">
        <v>2550</v>
      </c>
      <c r="B351511" s="150" t="s">
        <v>2551</v>
      </c>
    </row>
    <row r="351512" spans="1:2" x14ac:dyDescent="0.25">
      <c r="A351512" s="150" t="s">
        <v>2552</v>
      </c>
      <c r="B351512" s="150" t="s">
        <v>2553</v>
      </c>
    </row>
    <row r="351513" spans="1:2" x14ac:dyDescent="0.25">
      <c r="A351513" s="150" t="s">
        <v>2554</v>
      </c>
      <c r="B351513" s="150" t="s">
        <v>2555</v>
      </c>
    </row>
    <row r="351514" spans="1:2" x14ac:dyDescent="0.25">
      <c r="A351514" s="150" t="s">
        <v>2556</v>
      </c>
      <c r="B351514" s="150" t="s">
        <v>2557</v>
      </c>
    </row>
    <row r="351515" spans="1:2" x14ac:dyDescent="0.25">
      <c r="A351515" s="150" t="s">
        <v>2558</v>
      </c>
      <c r="B351515" s="150" t="s">
        <v>2559</v>
      </c>
    </row>
    <row r="351516" spans="1:2" x14ac:dyDescent="0.25">
      <c r="A351516" s="150" t="s">
        <v>2560</v>
      </c>
      <c r="B351516" s="150" t="s">
        <v>2561</v>
      </c>
    </row>
    <row r="351517" spans="1:2" x14ac:dyDescent="0.25">
      <c r="A351517" s="150" t="s">
        <v>2562</v>
      </c>
      <c r="B351517" s="150" t="s">
        <v>2563</v>
      </c>
    </row>
    <row r="351518" spans="1:2" x14ac:dyDescent="0.25">
      <c r="A351518" s="150" t="s">
        <v>2564</v>
      </c>
      <c r="B351518" s="150" t="s">
        <v>2565</v>
      </c>
    </row>
    <row r="351519" spans="1:2" x14ac:dyDescent="0.25">
      <c r="A351519" s="150" t="s">
        <v>2566</v>
      </c>
      <c r="B351519" s="150" t="s">
        <v>2567</v>
      </c>
    </row>
    <row r="351520" spans="1:2" x14ac:dyDescent="0.25">
      <c r="A351520" s="150" t="s">
        <v>2568</v>
      </c>
      <c r="B351520" s="150" t="s">
        <v>2569</v>
      </c>
    </row>
    <row r="351521" spans="1:2" x14ac:dyDescent="0.25">
      <c r="A351521" s="150" t="s">
        <v>2570</v>
      </c>
      <c r="B351521" s="150" t="s">
        <v>2571</v>
      </c>
    </row>
    <row r="351522" spans="1:2" x14ac:dyDescent="0.25">
      <c r="A351522" s="150" t="s">
        <v>2572</v>
      </c>
      <c r="B351522" s="150" t="s">
        <v>2573</v>
      </c>
    </row>
    <row r="351523" spans="1:2" x14ac:dyDescent="0.25">
      <c r="A351523" s="150" t="s">
        <v>2574</v>
      </c>
      <c r="B351523" s="150" t="s">
        <v>2575</v>
      </c>
    </row>
    <row r="351524" spans="1:2" x14ac:dyDescent="0.25">
      <c r="A351524" s="150" t="s">
        <v>2576</v>
      </c>
      <c r="B351524" s="150" t="s">
        <v>2577</v>
      </c>
    </row>
    <row r="351525" spans="1:2" x14ac:dyDescent="0.25">
      <c r="A351525" s="150" t="s">
        <v>2578</v>
      </c>
      <c r="B351525" s="150" t="s">
        <v>2579</v>
      </c>
    </row>
    <row r="351526" spans="1:2" x14ac:dyDescent="0.25">
      <c r="A351526" s="150" t="s">
        <v>2580</v>
      </c>
      <c r="B351526" s="150" t="s">
        <v>2581</v>
      </c>
    </row>
    <row r="351527" spans="1:2" x14ac:dyDescent="0.25">
      <c r="A351527" s="150" t="s">
        <v>2582</v>
      </c>
      <c r="B351527" s="150" t="s">
        <v>2583</v>
      </c>
    </row>
    <row r="351528" spans="1:2" x14ac:dyDescent="0.25">
      <c r="A351528" s="150" t="s">
        <v>2584</v>
      </c>
      <c r="B351528" s="150" t="s">
        <v>2585</v>
      </c>
    </row>
    <row r="351529" spans="1:2" x14ac:dyDescent="0.25">
      <c r="A351529" s="150" t="s">
        <v>2586</v>
      </c>
      <c r="B351529" s="150" t="s">
        <v>2587</v>
      </c>
    </row>
    <row r="351530" spans="1:2" x14ac:dyDescent="0.25">
      <c r="A351530" s="150" t="s">
        <v>2588</v>
      </c>
      <c r="B351530" s="150" t="s">
        <v>2589</v>
      </c>
    </row>
    <row r="351531" spans="1:2" x14ac:dyDescent="0.25">
      <c r="A351531" s="150" t="s">
        <v>2590</v>
      </c>
      <c r="B351531" s="150" t="s">
        <v>2591</v>
      </c>
    </row>
    <row r="351532" spans="1:2" x14ac:dyDescent="0.25">
      <c r="A351532" s="150" t="s">
        <v>2592</v>
      </c>
      <c r="B351532" s="150" t="s">
        <v>2593</v>
      </c>
    </row>
    <row r="351533" spans="1:2" x14ac:dyDescent="0.25">
      <c r="A351533" s="150" t="s">
        <v>2594</v>
      </c>
      <c r="B351533" s="150" t="s">
        <v>2595</v>
      </c>
    </row>
    <row r="351534" spans="1:2" x14ac:dyDescent="0.25">
      <c r="A351534" s="150" t="s">
        <v>2596</v>
      </c>
      <c r="B351534" s="150" t="s">
        <v>2597</v>
      </c>
    </row>
    <row r="351535" spans="1:2" x14ac:dyDescent="0.25">
      <c r="A351535" s="150" t="s">
        <v>2598</v>
      </c>
      <c r="B351535" s="150" t="s">
        <v>2599</v>
      </c>
    </row>
    <row r="351536" spans="1:2" x14ac:dyDescent="0.25">
      <c r="A351536" s="150" t="s">
        <v>2600</v>
      </c>
      <c r="B351536" s="150" t="s">
        <v>2601</v>
      </c>
    </row>
    <row r="351537" spans="1:2" x14ac:dyDescent="0.25">
      <c r="A351537" s="150" t="s">
        <v>2602</v>
      </c>
      <c r="B351537" s="150" t="s">
        <v>2603</v>
      </c>
    </row>
    <row r="351538" spans="1:2" x14ac:dyDescent="0.25">
      <c r="A351538" s="150" t="s">
        <v>2604</v>
      </c>
      <c r="B351538" s="150" t="s">
        <v>2605</v>
      </c>
    </row>
    <row r="351539" spans="1:2" x14ac:dyDescent="0.25">
      <c r="A351539" s="150" t="s">
        <v>2606</v>
      </c>
      <c r="B351539" s="150" t="s">
        <v>2607</v>
      </c>
    </row>
    <row r="351540" spans="1:2" x14ac:dyDescent="0.25">
      <c r="A351540" s="150" t="s">
        <v>2608</v>
      </c>
      <c r="B351540" s="150" t="s">
        <v>2609</v>
      </c>
    </row>
    <row r="351541" spans="1:2" x14ac:dyDescent="0.25">
      <c r="A351541" s="150" t="s">
        <v>2610</v>
      </c>
      <c r="B351541" s="150" t="s">
        <v>2611</v>
      </c>
    </row>
    <row r="351542" spans="1:2" x14ac:dyDescent="0.25">
      <c r="A351542" s="150" t="s">
        <v>2612</v>
      </c>
      <c r="B351542" s="150" t="s">
        <v>2613</v>
      </c>
    </row>
    <row r="351543" spans="1:2" x14ac:dyDescent="0.25">
      <c r="A351543" s="150" t="s">
        <v>2614</v>
      </c>
      <c r="B351543" s="150" t="s">
        <v>2615</v>
      </c>
    </row>
    <row r="351544" spans="1:2" x14ac:dyDescent="0.25">
      <c r="A351544" s="150" t="s">
        <v>2616</v>
      </c>
      <c r="B351544" s="150" t="s">
        <v>2617</v>
      </c>
    </row>
    <row r="351545" spans="1:2" x14ac:dyDescent="0.25">
      <c r="A351545" s="150" t="s">
        <v>2618</v>
      </c>
      <c r="B351545" s="150" t="s">
        <v>2619</v>
      </c>
    </row>
    <row r="351546" spans="1:2" x14ac:dyDescent="0.25">
      <c r="A351546" s="150" t="s">
        <v>2620</v>
      </c>
      <c r="B351546" s="150" t="s">
        <v>2621</v>
      </c>
    </row>
    <row r="351547" spans="1:2" x14ac:dyDescent="0.25">
      <c r="A351547" s="150" t="s">
        <v>2622</v>
      </c>
      <c r="B351547" s="150" t="s">
        <v>2623</v>
      </c>
    </row>
    <row r="351548" spans="1:2" x14ac:dyDescent="0.25">
      <c r="A351548" s="150" t="s">
        <v>2624</v>
      </c>
      <c r="B351548" s="150" t="s">
        <v>2625</v>
      </c>
    </row>
    <row r="351549" spans="1:2" x14ac:dyDescent="0.25">
      <c r="A351549" s="150" t="s">
        <v>2626</v>
      </c>
      <c r="B351549" s="150" t="s">
        <v>2627</v>
      </c>
    </row>
    <row r="351550" spans="1:2" x14ac:dyDescent="0.25">
      <c r="A351550" s="150" t="s">
        <v>2628</v>
      </c>
      <c r="B351550" s="150" t="s">
        <v>2629</v>
      </c>
    </row>
    <row r="351551" spans="1:2" x14ac:dyDescent="0.25">
      <c r="A351551" s="150" t="s">
        <v>2630</v>
      </c>
      <c r="B351551" s="150" t="s">
        <v>2631</v>
      </c>
    </row>
    <row r="351552" spans="1:2" x14ac:dyDescent="0.25">
      <c r="A351552" s="150" t="s">
        <v>2632</v>
      </c>
      <c r="B351552" s="150" t="s">
        <v>2633</v>
      </c>
    </row>
    <row r="351553" spans="1:2" x14ac:dyDescent="0.25">
      <c r="A351553" s="150" t="s">
        <v>2634</v>
      </c>
      <c r="B351553" s="150" t="s">
        <v>2635</v>
      </c>
    </row>
    <row r="351554" spans="1:2" x14ac:dyDescent="0.25">
      <c r="A351554" s="150" t="s">
        <v>2636</v>
      </c>
      <c r="B351554" s="150" t="s">
        <v>2637</v>
      </c>
    </row>
    <row r="351555" spans="1:2" x14ac:dyDescent="0.25">
      <c r="A351555" s="150" t="s">
        <v>2638</v>
      </c>
      <c r="B351555" s="150" t="s">
        <v>2639</v>
      </c>
    </row>
    <row r="351556" spans="1:2" x14ac:dyDescent="0.25">
      <c r="A351556" s="150" t="s">
        <v>2640</v>
      </c>
      <c r="B351556" s="150" t="s">
        <v>2641</v>
      </c>
    </row>
    <row r="351557" spans="1:2" x14ac:dyDescent="0.25">
      <c r="A351557" s="150" t="s">
        <v>2642</v>
      </c>
      <c r="B351557" s="150" t="s">
        <v>2643</v>
      </c>
    </row>
    <row r="351558" spans="1:2" x14ac:dyDescent="0.25">
      <c r="A351558" s="150" t="s">
        <v>2644</v>
      </c>
      <c r="B351558" s="150" t="s">
        <v>2645</v>
      </c>
    </row>
    <row r="351559" spans="1:2" x14ac:dyDescent="0.25">
      <c r="A351559" s="150" t="s">
        <v>2646</v>
      </c>
      <c r="B351559" s="150" t="s">
        <v>2647</v>
      </c>
    </row>
    <row r="351560" spans="1:2" x14ac:dyDescent="0.25">
      <c r="A351560" s="150" t="s">
        <v>2648</v>
      </c>
      <c r="B351560" s="150" t="s">
        <v>2649</v>
      </c>
    </row>
    <row r="351561" spans="1:2" x14ac:dyDescent="0.25">
      <c r="A351561" s="150" t="s">
        <v>2650</v>
      </c>
      <c r="B351561" s="150" t="s">
        <v>2651</v>
      </c>
    </row>
    <row r="351562" spans="1:2" x14ac:dyDescent="0.25">
      <c r="A351562" s="150" t="s">
        <v>2652</v>
      </c>
      <c r="B351562" s="150" t="s">
        <v>2653</v>
      </c>
    </row>
    <row r="351563" spans="1:2" x14ac:dyDescent="0.25">
      <c r="A351563" s="150" t="s">
        <v>2654</v>
      </c>
      <c r="B351563" s="150" t="s">
        <v>2655</v>
      </c>
    </row>
    <row r="351564" spans="1:2" x14ac:dyDescent="0.25">
      <c r="B351564" s="150" t="s">
        <v>2656</v>
      </c>
    </row>
    <row r="351565" spans="1:2" x14ac:dyDescent="0.25">
      <c r="B351565" s="150" t="s">
        <v>2657</v>
      </c>
    </row>
    <row r="351566" spans="1:2" x14ac:dyDescent="0.25">
      <c r="B351566" s="150" t="s">
        <v>2658</v>
      </c>
    </row>
    <row r="351567" spans="1:2" x14ac:dyDescent="0.25">
      <c r="B351567" s="150" t="s">
        <v>2659</v>
      </c>
    </row>
    <row r="351568" spans="1:2" x14ac:dyDescent="0.25">
      <c r="B351568" s="150" t="s">
        <v>2660</v>
      </c>
    </row>
    <row r="351569" spans="2:2" x14ac:dyDescent="0.25">
      <c r="B351569" s="150" t="s">
        <v>2661</v>
      </c>
    </row>
    <row r="351570" spans="2:2" x14ac:dyDescent="0.25">
      <c r="B351570" s="150" t="s">
        <v>2662</v>
      </c>
    </row>
    <row r="351571" spans="2:2" x14ac:dyDescent="0.25">
      <c r="B351571" s="150" t="s">
        <v>2663</v>
      </c>
    </row>
    <row r="351572" spans="2:2" x14ac:dyDescent="0.25">
      <c r="B351572" s="150" t="s">
        <v>2664</v>
      </c>
    </row>
    <row r="351573" spans="2:2" x14ac:dyDescent="0.25">
      <c r="B351573" s="150" t="s">
        <v>2665</v>
      </c>
    </row>
    <row r="351574" spans="2:2" x14ac:dyDescent="0.25">
      <c r="B351574" s="150" t="s">
        <v>2666</v>
      </c>
    </row>
    <row r="351575" spans="2:2" x14ac:dyDescent="0.25">
      <c r="B351575" s="150" t="s">
        <v>2667</v>
      </c>
    </row>
    <row r="351576" spans="2:2" x14ac:dyDescent="0.25">
      <c r="B351576" s="150" t="s">
        <v>2668</v>
      </c>
    </row>
    <row r="351577" spans="2:2" x14ac:dyDescent="0.25">
      <c r="B351577" s="150" t="s">
        <v>2669</v>
      </c>
    </row>
    <row r="351578" spans="2:2" x14ac:dyDescent="0.25">
      <c r="B351578" s="150" t="s">
        <v>2670</v>
      </c>
    </row>
    <row r="351579" spans="2:2" x14ac:dyDescent="0.25">
      <c r="B351579" s="150" t="s">
        <v>2671</v>
      </c>
    </row>
    <row r="351580" spans="2:2" x14ac:dyDescent="0.25">
      <c r="B351580" s="150" t="s">
        <v>2672</v>
      </c>
    </row>
    <row r="351581" spans="2:2" x14ac:dyDescent="0.25">
      <c r="B351581" s="150" t="s">
        <v>2673</v>
      </c>
    </row>
    <row r="351582" spans="2:2" x14ac:dyDescent="0.25">
      <c r="B351582" s="150" t="s">
        <v>2674</v>
      </c>
    </row>
    <row r="351583" spans="2:2" x14ac:dyDescent="0.25">
      <c r="B351583" s="150" t="s">
        <v>2675</v>
      </c>
    </row>
    <row r="351584" spans="2:2" x14ac:dyDescent="0.25">
      <c r="B351584" s="150" t="s">
        <v>2676</v>
      </c>
    </row>
    <row r="351585" spans="2:2" x14ac:dyDescent="0.25">
      <c r="B351585" s="150" t="s">
        <v>2677</v>
      </c>
    </row>
    <row r="351586" spans="2:2" x14ac:dyDescent="0.25">
      <c r="B351586" s="150" t="s">
        <v>2678</v>
      </c>
    </row>
    <row r="351587" spans="2:2" x14ac:dyDescent="0.25">
      <c r="B351587" s="150" t="s">
        <v>2679</v>
      </c>
    </row>
    <row r="351588" spans="2:2" x14ac:dyDescent="0.25">
      <c r="B351588" s="150" t="s">
        <v>2680</v>
      </c>
    </row>
    <row r="351589" spans="2:2" x14ac:dyDescent="0.25">
      <c r="B351589" s="150" t="s">
        <v>2681</v>
      </c>
    </row>
    <row r="351590" spans="2:2" x14ac:dyDescent="0.25">
      <c r="B351590" s="150" t="s">
        <v>2682</v>
      </c>
    </row>
    <row r="351591" spans="2:2" x14ac:dyDescent="0.25">
      <c r="B351591" s="150" t="s">
        <v>2683</v>
      </c>
    </row>
    <row r="351592" spans="2:2" x14ac:dyDescent="0.25">
      <c r="B351592" s="150" t="s">
        <v>2684</v>
      </c>
    </row>
    <row r="351593" spans="2:2" x14ac:dyDescent="0.25">
      <c r="B351593" s="150" t="s">
        <v>2685</v>
      </c>
    </row>
    <row r="351594" spans="2:2" x14ac:dyDescent="0.25">
      <c r="B351594" s="150" t="s">
        <v>2686</v>
      </c>
    </row>
    <row r="351595" spans="2:2" x14ac:dyDescent="0.25">
      <c r="B351595" s="150" t="s">
        <v>2687</v>
      </c>
    </row>
    <row r="351596" spans="2:2" x14ac:dyDescent="0.25">
      <c r="B351596" s="150" t="s">
        <v>2688</v>
      </c>
    </row>
    <row r="351597" spans="2:2" x14ac:dyDescent="0.25">
      <c r="B351597" s="150" t="s">
        <v>2689</v>
      </c>
    </row>
    <row r="351598" spans="2:2" x14ac:dyDescent="0.25">
      <c r="B351598" s="150" t="s">
        <v>2690</v>
      </c>
    </row>
    <row r="351599" spans="2:2" x14ac:dyDescent="0.25">
      <c r="B351599" s="150" t="s">
        <v>2691</v>
      </c>
    </row>
    <row r="351600" spans="2:2" x14ac:dyDescent="0.25">
      <c r="B351600" s="150" t="s">
        <v>2692</v>
      </c>
    </row>
    <row r="351601" spans="2:2" x14ac:dyDescent="0.25">
      <c r="B351601" s="150" t="s">
        <v>2693</v>
      </c>
    </row>
    <row r="351602" spans="2:2" x14ac:dyDescent="0.25">
      <c r="B351602" s="150" t="s">
        <v>2694</v>
      </c>
    </row>
    <row r="351603" spans="2:2" x14ac:dyDescent="0.25">
      <c r="B351603" s="150" t="s">
        <v>2695</v>
      </c>
    </row>
    <row r="351604" spans="2:2" x14ac:dyDescent="0.25">
      <c r="B351604" s="150" t="s">
        <v>2696</v>
      </c>
    </row>
    <row r="351605" spans="2:2" x14ac:dyDescent="0.25">
      <c r="B351605" s="150" t="s">
        <v>2697</v>
      </c>
    </row>
    <row r="351606" spans="2:2" x14ac:dyDescent="0.25">
      <c r="B351606" s="150" t="s">
        <v>2698</v>
      </c>
    </row>
    <row r="351607" spans="2:2" x14ac:dyDescent="0.25">
      <c r="B351607" s="150" t="s">
        <v>2699</v>
      </c>
    </row>
    <row r="351608" spans="2:2" x14ac:dyDescent="0.25">
      <c r="B351608" s="150" t="s">
        <v>2700</v>
      </c>
    </row>
    <row r="351609" spans="2:2" x14ac:dyDescent="0.25">
      <c r="B351609" s="150" t="s">
        <v>2701</v>
      </c>
    </row>
    <row r="351610" spans="2:2" x14ac:dyDescent="0.25">
      <c r="B351610" s="150" t="s">
        <v>2702</v>
      </c>
    </row>
    <row r="351611" spans="2:2" x14ac:dyDescent="0.25">
      <c r="B351611" s="150" t="s">
        <v>2703</v>
      </c>
    </row>
    <row r="351612" spans="2:2" x14ac:dyDescent="0.25">
      <c r="B351612" s="150" t="s">
        <v>2704</v>
      </c>
    </row>
    <row r="351613" spans="2:2" x14ac:dyDescent="0.25">
      <c r="B351613" s="150" t="s">
        <v>2705</v>
      </c>
    </row>
    <row r="351614" spans="2:2" x14ac:dyDescent="0.25">
      <c r="B351614" s="150" t="s">
        <v>2706</v>
      </c>
    </row>
    <row r="351615" spans="2:2" x14ac:dyDescent="0.25">
      <c r="B351615" s="150" t="s">
        <v>2707</v>
      </c>
    </row>
    <row r="351616" spans="2:2" x14ac:dyDescent="0.25">
      <c r="B351616" s="150" t="s">
        <v>2708</v>
      </c>
    </row>
    <row r="351617" spans="2:2" x14ac:dyDescent="0.25">
      <c r="B351617" s="150" t="s">
        <v>2709</v>
      </c>
    </row>
    <row r="351618" spans="2:2" x14ac:dyDescent="0.25">
      <c r="B351618" s="150" t="s">
        <v>2710</v>
      </c>
    </row>
    <row r="351619" spans="2:2" x14ac:dyDescent="0.25">
      <c r="B351619" s="150" t="s">
        <v>2711</v>
      </c>
    </row>
    <row r="351620" spans="2:2" x14ac:dyDescent="0.25">
      <c r="B351620" s="150" t="s">
        <v>2712</v>
      </c>
    </row>
    <row r="351621" spans="2:2" x14ac:dyDescent="0.25">
      <c r="B351621" s="150" t="s">
        <v>2713</v>
      </c>
    </row>
    <row r="351622" spans="2:2" x14ac:dyDescent="0.25">
      <c r="B351622" s="150" t="s">
        <v>2714</v>
      </c>
    </row>
    <row r="351623" spans="2:2" x14ac:dyDescent="0.25">
      <c r="B351623" s="150" t="s">
        <v>2715</v>
      </c>
    </row>
    <row r="351624" spans="2:2" x14ac:dyDescent="0.25">
      <c r="B351624" s="150" t="s">
        <v>2716</v>
      </c>
    </row>
    <row r="351625" spans="2:2" x14ac:dyDescent="0.25">
      <c r="B351625" s="150" t="s">
        <v>2717</v>
      </c>
    </row>
    <row r="351626" spans="2:2" x14ac:dyDescent="0.25">
      <c r="B351626" s="150" t="s">
        <v>2718</v>
      </c>
    </row>
    <row r="351627" spans="2:2" x14ac:dyDescent="0.25">
      <c r="B351627" s="150" t="s">
        <v>2719</v>
      </c>
    </row>
    <row r="351628" spans="2:2" x14ac:dyDescent="0.25">
      <c r="B351628" s="150" t="s">
        <v>2720</v>
      </c>
    </row>
    <row r="351629" spans="2:2" x14ac:dyDescent="0.25">
      <c r="B351629" s="150" t="s">
        <v>2721</v>
      </c>
    </row>
    <row r="351630" spans="2:2" x14ac:dyDescent="0.25">
      <c r="B351630" s="150" t="s">
        <v>2722</v>
      </c>
    </row>
    <row r="351631" spans="2:2" x14ac:dyDescent="0.25">
      <c r="B351631" s="150" t="s">
        <v>2723</v>
      </c>
    </row>
    <row r="351632" spans="2:2" x14ac:dyDescent="0.25">
      <c r="B351632" s="150" t="s">
        <v>2724</v>
      </c>
    </row>
    <row r="351633" spans="2:2" x14ac:dyDescent="0.25">
      <c r="B351633" s="150" t="s">
        <v>2725</v>
      </c>
    </row>
    <row r="351634" spans="2:2" x14ac:dyDescent="0.25">
      <c r="B351634" s="150" t="s">
        <v>2726</v>
      </c>
    </row>
    <row r="351635" spans="2:2" x14ac:dyDescent="0.25">
      <c r="B351635" s="150" t="s">
        <v>2727</v>
      </c>
    </row>
    <row r="351636" spans="2:2" x14ac:dyDescent="0.25">
      <c r="B351636" s="150" t="s">
        <v>2728</v>
      </c>
    </row>
    <row r="351637" spans="2:2" x14ac:dyDescent="0.25">
      <c r="B351637" s="150" t="s">
        <v>2729</v>
      </c>
    </row>
    <row r="351638" spans="2:2" x14ac:dyDescent="0.25">
      <c r="B351638" s="150" t="s">
        <v>2730</v>
      </c>
    </row>
    <row r="351639" spans="2:2" x14ac:dyDescent="0.25">
      <c r="B351639" s="150" t="s">
        <v>2731</v>
      </c>
    </row>
    <row r="351640" spans="2:2" x14ac:dyDescent="0.25">
      <c r="B351640" s="150" t="s">
        <v>2732</v>
      </c>
    </row>
    <row r="351641" spans="2:2" x14ac:dyDescent="0.25">
      <c r="B351641" s="150" t="s">
        <v>2733</v>
      </c>
    </row>
    <row r="351642" spans="2:2" x14ac:dyDescent="0.25">
      <c r="B351642" s="150" t="s">
        <v>2734</v>
      </c>
    </row>
    <row r="351643" spans="2:2" x14ac:dyDescent="0.25">
      <c r="B351643" s="150" t="s">
        <v>2735</v>
      </c>
    </row>
    <row r="351644" spans="2:2" x14ac:dyDescent="0.25">
      <c r="B351644" s="150" t="s">
        <v>2736</v>
      </c>
    </row>
    <row r="351645" spans="2:2" x14ac:dyDescent="0.25">
      <c r="B351645" s="150" t="s">
        <v>2737</v>
      </c>
    </row>
    <row r="351646" spans="2:2" x14ac:dyDescent="0.25">
      <c r="B351646" s="150" t="s">
        <v>2738</v>
      </c>
    </row>
    <row r="351647" spans="2:2" x14ac:dyDescent="0.25">
      <c r="B351647" s="150" t="s">
        <v>2739</v>
      </c>
    </row>
    <row r="351648" spans="2:2" x14ac:dyDescent="0.25">
      <c r="B351648" s="150" t="s">
        <v>2740</v>
      </c>
    </row>
    <row r="351649" spans="2:2" x14ac:dyDescent="0.25">
      <c r="B351649" s="150" t="s">
        <v>2741</v>
      </c>
    </row>
    <row r="351650" spans="2:2" x14ac:dyDescent="0.25">
      <c r="B351650" s="150" t="s">
        <v>2742</v>
      </c>
    </row>
    <row r="351651" spans="2:2" x14ac:dyDescent="0.25">
      <c r="B351651" s="150" t="s">
        <v>2743</v>
      </c>
    </row>
    <row r="351652" spans="2:2" x14ac:dyDescent="0.25">
      <c r="B351652" s="150" t="s">
        <v>2744</v>
      </c>
    </row>
    <row r="351653" spans="2:2" x14ac:dyDescent="0.25">
      <c r="B351653" s="150" t="s">
        <v>2745</v>
      </c>
    </row>
    <row r="351654" spans="2:2" x14ac:dyDescent="0.25">
      <c r="B351654" s="150" t="s">
        <v>2746</v>
      </c>
    </row>
    <row r="351655" spans="2:2" x14ac:dyDescent="0.25">
      <c r="B351655" s="150" t="s">
        <v>2747</v>
      </c>
    </row>
    <row r="351656" spans="2:2" x14ac:dyDescent="0.25">
      <c r="B351656" s="150" t="s">
        <v>2748</v>
      </c>
    </row>
    <row r="351657" spans="2:2" x14ac:dyDescent="0.25">
      <c r="B351657" s="150" t="s">
        <v>2749</v>
      </c>
    </row>
    <row r="351658" spans="2:2" x14ac:dyDescent="0.25">
      <c r="B351658" s="150" t="s">
        <v>2750</v>
      </c>
    </row>
    <row r="351659" spans="2:2" x14ac:dyDescent="0.25">
      <c r="B351659" s="150" t="s">
        <v>2751</v>
      </c>
    </row>
    <row r="351660" spans="2:2" x14ac:dyDescent="0.25">
      <c r="B351660" s="150" t="s">
        <v>2752</v>
      </c>
    </row>
    <row r="351661" spans="2:2" x14ac:dyDescent="0.25">
      <c r="B351661" s="150" t="s">
        <v>2753</v>
      </c>
    </row>
    <row r="351662" spans="2:2" x14ac:dyDescent="0.25">
      <c r="B351662" s="150" t="s">
        <v>2754</v>
      </c>
    </row>
    <row r="351663" spans="2:2" x14ac:dyDescent="0.25">
      <c r="B351663" s="150" t="s">
        <v>2755</v>
      </c>
    </row>
    <row r="351664" spans="2:2" x14ac:dyDescent="0.25">
      <c r="B351664" s="150" t="s">
        <v>2756</v>
      </c>
    </row>
    <row r="351665" spans="2:2" x14ac:dyDescent="0.25">
      <c r="B351665" s="150" t="s">
        <v>2757</v>
      </c>
    </row>
    <row r="351666" spans="2:2" x14ac:dyDescent="0.25">
      <c r="B351666" s="150" t="s">
        <v>2758</v>
      </c>
    </row>
    <row r="351667" spans="2:2" x14ac:dyDescent="0.25">
      <c r="B351667" s="150" t="s">
        <v>2759</v>
      </c>
    </row>
    <row r="351668" spans="2:2" x14ac:dyDescent="0.25">
      <c r="B351668" s="150" t="s">
        <v>2760</v>
      </c>
    </row>
    <row r="351669" spans="2:2" x14ac:dyDescent="0.25">
      <c r="B351669" s="150" t="s">
        <v>2761</v>
      </c>
    </row>
    <row r="351670" spans="2:2" x14ac:dyDescent="0.25">
      <c r="B351670" s="150" t="s">
        <v>2762</v>
      </c>
    </row>
    <row r="351671" spans="2:2" x14ac:dyDescent="0.25">
      <c r="B351671" s="150" t="s">
        <v>2763</v>
      </c>
    </row>
    <row r="351672" spans="2:2" x14ac:dyDescent="0.25">
      <c r="B351672" s="150" t="s">
        <v>2764</v>
      </c>
    </row>
    <row r="351673" spans="2:2" x14ac:dyDescent="0.25">
      <c r="B351673" s="150" t="s">
        <v>2765</v>
      </c>
    </row>
    <row r="351674" spans="2:2" x14ac:dyDescent="0.25">
      <c r="B351674" s="150" t="s">
        <v>2766</v>
      </c>
    </row>
    <row r="351675" spans="2:2" x14ac:dyDescent="0.25">
      <c r="B351675" s="150" t="s">
        <v>2767</v>
      </c>
    </row>
    <row r="351676" spans="2:2" x14ac:dyDescent="0.25">
      <c r="B351676" s="150" t="s">
        <v>2768</v>
      </c>
    </row>
    <row r="351677" spans="2:2" x14ac:dyDescent="0.25">
      <c r="B351677" s="150" t="s">
        <v>2769</v>
      </c>
    </row>
    <row r="351678" spans="2:2" x14ac:dyDescent="0.25">
      <c r="B351678" s="150" t="s">
        <v>2770</v>
      </c>
    </row>
    <row r="351679" spans="2:2" x14ac:dyDescent="0.25">
      <c r="B351679" s="150" t="s">
        <v>2771</v>
      </c>
    </row>
    <row r="351680" spans="2:2" x14ac:dyDescent="0.25">
      <c r="B351680" s="150" t="s">
        <v>2772</v>
      </c>
    </row>
    <row r="351681" spans="2:2" x14ac:dyDescent="0.25">
      <c r="B351681" s="150" t="s">
        <v>2773</v>
      </c>
    </row>
    <row r="351682" spans="2:2" x14ac:dyDescent="0.25">
      <c r="B351682" s="150" t="s">
        <v>2774</v>
      </c>
    </row>
    <row r="351683" spans="2:2" x14ac:dyDescent="0.25">
      <c r="B351683" s="150" t="s">
        <v>2775</v>
      </c>
    </row>
    <row r="351684" spans="2:2" x14ac:dyDescent="0.25">
      <c r="B351684" s="150" t="s">
        <v>2776</v>
      </c>
    </row>
    <row r="351685" spans="2:2" x14ac:dyDescent="0.25">
      <c r="B351685" s="150" t="s">
        <v>2777</v>
      </c>
    </row>
    <row r="351686" spans="2:2" x14ac:dyDescent="0.25">
      <c r="B351686" s="150" t="s">
        <v>2778</v>
      </c>
    </row>
    <row r="351687" spans="2:2" x14ac:dyDescent="0.25">
      <c r="B351687" s="150" t="s">
        <v>2779</v>
      </c>
    </row>
    <row r="351688" spans="2:2" x14ac:dyDescent="0.25">
      <c r="B351688" s="150" t="s">
        <v>2780</v>
      </c>
    </row>
    <row r="351689" spans="2:2" x14ac:dyDescent="0.25">
      <c r="B351689" s="150" t="s">
        <v>2781</v>
      </c>
    </row>
    <row r="351690" spans="2:2" x14ac:dyDescent="0.25">
      <c r="B351690" s="150" t="s">
        <v>2782</v>
      </c>
    </row>
    <row r="351691" spans="2:2" x14ac:dyDescent="0.25">
      <c r="B351691" s="150" t="s">
        <v>2783</v>
      </c>
    </row>
    <row r="351692" spans="2:2" x14ac:dyDescent="0.25">
      <c r="B351692" s="150" t="s">
        <v>2784</v>
      </c>
    </row>
    <row r="351693" spans="2:2" x14ac:dyDescent="0.25">
      <c r="B351693" s="150" t="s">
        <v>2785</v>
      </c>
    </row>
    <row r="351694" spans="2:2" x14ac:dyDescent="0.25">
      <c r="B351694" s="150" t="s">
        <v>2786</v>
      </c>
    </row>
    <row r="351695" spans="2:2" x14ac:dyDescent="0.25">
      <c r="B351695" s="150" t="s">
        <v>2787</v>
      </c>
    </row>
    <row r="351696" spans="2:2" x14ac:dyDescent="0.25">
      <c r="B351696" s="150" t="s">
        <v>2788</v>
      </c>
    </row>
    <row r="351697" spans="2:2" x14ac:dyDescent="0.25">
      <c r="B351697" s="150" t="s">
        <v>2789</v>
      </c>
    </row>
    <row r="351698" spans="2:2" x14ac:dyDescent="0.25">
      <c r="B351698" s="150" t="s">
        <v>2790</v>
      </c>
    </row>
    <row r="351699" spans="2:2" x14ac:dyDescent="0.25">
      <c r="B351699" s="150" t="s">
        <v>2791</v>
      </c>
    </row>
    <row r="351700" spans="2:2" x14ac:dyDescent="0.25">
      <c r="B351700" s="150" t="s">
        <v>2792</v>
      </c>
    </row>
    <row r="351701" spans="2:2" x14ac:dyDescent="0.25">
      <c r="B351701" s="150" t="s">
        <v>2793</v>
      </c>
    </row>
    <row r="351702" spans="2:2" x14ac:dyDescent="0.25">
      <c r="B351702" s="150" t="s">
        <v>2794</v>
      </c>
    </row>
    <row r="351703" spans="2:2" x14ac:dyDescent="0.25">
      <c r="B351703" s="150" t="s">
        <v>2795</v>
      </c>
    </row>
    <row r="351704" spans="2:2" x14ac:dyDescent="0.25">
      <c r="B351704" s="150" t="s">
        <v>2796</v>
      </c>
    </row>
    <row r="351705" spans="2:2" x14ac:dyDescent="0.25">
      <c r="B351705" s="150" t="s">
        <v>2797</v>
      </c>
    </row>
    <row r="351706" spans="2:2" x14ac:dyDescent="0.25">
      <c r="B351706" s="150" t="s">
        <v>2798</v>
      </c>
    </row>
    <row r="351707" spans="2:2" x14ac:dyDescent="0.25">
      <c r="B351707" s="150" t="s">
        <v>2799</v>
      </c>
    </row>
    <row r="351708" spans="2:2" x14ac:dyDescent="0.25">
      <c r="B351708" s="150" t="s">
        <v>2800</v>
      </c>
    </row>
    <row r="351709" spans="2:2" x14ac:dyDescent="0.25">
      <c r="B351709" s="150" t="s">
        <v>2801</v>
      </c>
    </row>
    <row r="351710" spans="2:2" x14ac:dyDescent="0.25">
      <c r="B351710" s="150" t="s">
        <v>2802</v>
      </c>
    </row>
    <row r="351711" spans="2:2" x14ac:dyDescent="0.25">
      <c r="B351711" s="150" t="s">
        <v>2803</v>
      </c>
    </row>
    <row r="351712" spans="2:2" x14ac:dyDescent="0.25">
      <c r="B351712" s="150" t="s">
        <v>2804</v>
      </c>
    </row>
    <row r="351713" spans="2:2" x14ac:dyDescent="0.25">
      <c r="B351713" s="150" t="s">
        <v>2805</v>
      </c>
    </row>
    <row r="351714" spans="2:2" x14ac:dyDescent="0.25">
      <c r="B351714" s="150" t="s">
        <v>2806</v>
      </c>
    </row>
    <row r="351715" spans="2:2" x14ac:dyDescent="0.25">
      <c r="B351715" s="150" t="s">
        <v>2807</v>
      </c>
    </row>
    <row r="351716" spans="2:2" x14ac:dyDescent="0.25">
      <c r="B351716" s="150" t="s">
        <v>2808</v>
      </c>
    </row>
    <row r="351717" spans="2:2" x14ac:dyDescent="0.25">
      <c r="B351717" s="150" t="s">
        <v>2809</v>
      </c>
    </row>
    <row r="351718" spans="2:2" x14ac:dyDescent="0.25">
      <c r="B351718" s="150" t="s">
        <v>2810</v>
      </c>
    </row>
    <row r="351719" spans="2:2" x14ac:dyDescent="0.25">
      <c r="B351719" s="150" t="s">
        <v>2811</v>
      </c>
    </row>
    <row r="351720" spans="2:2" x14ac:dyDescent="0.25">
      <c r="B351720" s="150" t="s">
        <v>2812</v>
      </c>
    </row>
    <row r="351721" spans="2:2" x14ac:dyDescent="0.25">
      <c r="B351721" s="150" t="s">
        <v>2813</v>
      </c>
    </row>
    <row r="351722" spans="2:2" x14ac:dyDescent="0.25">
      <c r="B351722" s="150" t="s">
        <v>2814</v>
      </c>
    </row>
    <row r="351723" spans="2:2" x14ac:dyDescent="0.25">
      <c r="B351723" s="150" t="s">
        <v>2815</v>
      </c>
    </row>
    <row r="351724" spans="2:2" x14ac:dyDescent="0.25">
      <c r="B351724" s="150" t="s">
        <v>2816</v>
      </c>
    </row>
    <row r="351725" spans="2:2" x14ac:dyDescent="0.25">
      <c r="B351725" s="150" t="s">
        <v>2817</v>
      </c>
    </row>
    <row r="351726" spans="2:2" x14ac:dyDescent="0.25">
      <c r="B351726" s="150" t="s">
        <v>2818</v>
      </c>
    </row>
    <row r="351727" spans="2:2" x14ac:dyDescent="0.25">
      <c r="B351727" s="150" t="s">
        <v>2819</v>
      </c>
    </row>
    <row r="351728" spans="2:2" x14ac:dyDescent="0.25">
      <c r="B351728" s="150" t="s">
        <v>2820</v>
      </c>
    </row>
    <row r="351729" spans="2:2" x14ac:dyDescent="0.25">
      <c r="B351729" s="150" t="s">
        <v>2821</v>
      </c>
    </row>
    <row r="351730" spans="2:2" x14ac:dyDescent="0.25">
      <c r="B351730" s="150" t="s">
        <v>2822</v>
      </c>
    </row>
    <row r="351731" spans="2:2" x14ac:dyDescent="0.25">
      <c r="B351731" s="150" t="s">
        <v>2823</v>
      </c>
    </row>
    <row r="351732" spans="2:2" x14ac:dyDescent="0.25">
      <c r="B351732" s="150" t="s">
        <v>2824</v>
      </c>
    </row>
    <row r="351733" spans="2:2" x14ac:dyDescent="0.25">
      <c r="B351733" s="150" t="s">
        <v>2825</v>
      </c>
    </row>
    <row r="351734" spans="2:2" x14ac:dyDescent="0.25">
      <c r="B351734" s="150" t="s">
        <v>2826</v>
      </c>
    </row>
    <row r="351735" spans="2:2" x14ac:dyDescent="0.25">
      <c r="B351735" s="150" t="s">
        <v>2827</v>
      </c>
    </row>
    <row r="351736" spans="2:2" x14ac:dyDescent="0.25">
      <c r="B351736" s="150" t="s">
        <v>2828</v>
      </c>
    </row>
    <row r="351737" spans="2:2" x14ac:dyDescent="0.25">
      <c r="B351737" s="150" t="s">
        <v>2829</v>
      </c>
    </row>
    <row r="351738" spans="2:2" x14ac:dyDescent="0.25">
      <c r="B351738" s="150" t="s">
        <v>2830</v>
      </c>
    </row>
    <row r="351739" spans="2:2" x14ac:dyDescent="0.25">
      <c r="B351739" s="150" t="s">
        <v>2831</v>
      </c>
    </row>
    <row r="351740" spans="2:2" x14ac:dyDescent="0.25">
      <c r="B351740" s="150" t="s">
        <v>2832</v>
      </c>
    </row>
    <row r="351741" spans="2:2" x14ac:dyDescent="0.25">
      <c r="B351741" s="150" t="s">
        <v>2833</v>
      </c>
    </row>
    <row r="351742" spans="2:2" x14ac:dyDescent="0.25">
      <c r="B351742" s="150" t="s">
        <v>2834</v>
      </c>
    </row>
    <row r="351743" spans="2:2" x14ac:dyDescent="0.25">
      <c r="B351743" s="150" t="s">
        <v>2835</v>
      </c>
    </row>
    <row r="351744" spans="2:2" x14ac:dyDescent="0.25">
      <c r="B351744" s="150" t="s">
        <v>2836</v>
      </c>
    </row>
    <row r="351745" spans="2:2" x14ac:dyDescent="0.25">
      <c r="B351745" s="150" t="s">
        <v>2837</v>
      </c>
    </row>
    <row r="351746" spans="2:2" x14ac:dyDescent="0.25">
      <c r="B351746" s="150" t="s">
        <v>2838</v>
      </c>
    </row>
    <row r="351747" spans="2:2" x14ac:dyDescent="0.25">
      <c r="B351747" s="150" t="s">
        <v>2839</v>
      </c>
    </row>
    <row r="351748" spans="2:2" x14ac:dyDescent="0.25">
      <c r="B351748" s="150" t="s">
        <v>2840</v>
      </c>
    </row>
    <row r="351749" spans="2:2" x14ac:dyDescent="0.25">
      <c r="B351749" s="150" t="s">
        <v>2841</v>
      </c>
    </row>
    <row r="351750" spans="2:2" x14ac:dyDescent="0.25">
      <c r="B351750" s="150" t="s">
        <v>2842</v>
      </c>
    </row>
    <row r="351751" spans="2:2" x14ac:dyDescent="0.25">
      <c r="B351751" s="150" t="s">
        <v>2843</v>
      </c>
    </row>
    <row r="351752" spans="2:2" x14ac:dyDescent="0.25">
      <c r="B351752" s="150" t="s">
        <v>2844</v>
      </c>
    </row>
    <row r="351753" spans="2:2" x14ac:dyDescent="0.25">
      <c r="B351753" s="150" t="s">
        <v>2845</v>
      </c>
    </row>
    <row r="351754" spans="2:2" x14ac:dyDescent="0.25">
      <c r="B351754" s="150" t="s">
        <v>2846</v>
      </c>
    </row>
    <row r="351755" spans="2:2" x14ac:dyDescent="0.25">
      <c r="B351755" s="150" t="s">
        <v>2847</v>
      </c>
    </row>
    <row r="351756" spans="2:2" x14ac:dyDescent="0.25">
      <c r="B351756" s="150" t="s">
        <v>2848</v>
      </c>
    </row>
    <row r="351757" spans="2:2" x14ac:dyDescent="0.25">
      <c r="B351757" s="150" t="s">
        <v>2849</v>
      </c>
    </row>
    <row r="351758" spans="2:2" x14ac:dyDescent="0.25">
      <c r="B351758" s="150" t="s">
        <v>2850</v>
      </c>
    </row>
    <row r="351759" spans="2:2" x14ac:dyDescent="0.25">
      <c r="B351759" s="150" t="s">
        <v>2851</v>
      </c>
    </row>
    <row r="351760" spans="2:2" x14ac:dyDescent="0.25">
      <c r="B351760" s="150" t="s">
        <v>2852</v>
      </c>
    </row>
    <row r="351761" spans="2:2" x14ac:dyDescent="0.25">
      <c r="B351761" s="150" t="s">
        <v>2853</v>
      </c>
    </row>
    <row r="351762" spans="2:2" x14ac:dyDescent="0.25">
      <c r="B351762" s="150" t="s">
        <v>2854</v>
      </c>
    </row>
    <row r="351763" spans="2:2" x14ac:dyDescent="0.25">
      <c r="B351763" s="150" t="s">
        <v>2855</v>
      </c>
    </row>
    <row r="351764" spans="2:2" x14ac:dyDescent="0.25">
      <c r="B351764" s="150" t="s">
        <v>2856</v>
      </c>
    </row>
    <row r="351765" spans="2:2" x14ac:dyDescent="0.25">
      <c r="B351765" s="150" t="s">
        <v>2857</v>
      </c>
    </row>
    <row r="351766" spans="2:2" x14ac:dyDescent="0.25">
      <c r="B351766" s="150" t="s">
        <v>2858</v>
      </c>
    </row>
    <row r="351767" spans="2:2" x14ac:dyDescent="0.25">
      <c r="B351767" s="150" t="s">
        <v>2859</v>
      </c>
    </row>
    <row r="351768" spans="2:2" x14ac:dyDescent="0.25">
      <c r="B351768" s="150" t="s">
        <v>2860</v>
      </c>
    </row>
    <row r="351769" spans="2:2" x14ac:dyDescent="0.25">
      <c r="B351769" s="150" t="s">
        <v>2861</v>
      </c>
    </row>
    <row r="351770" spans="2:2" x14ac:dyDescent="0.25">
      <c r="B351770" s="150" t="s">
        <v>2862</v>
      </c>
    </row>
    <row r="351771" spans="2:2" x14ac:dyDescent="0.25">
      <c r="B351771" s="150" t="s">
        <v>2863</v>
      </c>
    </row>
    <row r="351772" spans="2:2" x14ac:dyDescent="0.25">
      <c r="B351772" s="150" t="s">
        <v>2864</v>
      </c>
    </row>
    <row r="351773" spans="2:2" x14ac:dyDescent="0.25">
      <c r="B351773" s="150" t="s">
        <v>2865</v>
      </c>
    </row>
    <row r="351774" spans="2:2" x14ac:dyDescent="0.25">
      <c r="B351774" s="150" t="s">
        <v>2866</v>
      </c>
    </row>
    <row r="351775" spans="2:2" x14ac:dyDescent="0.25">
      <c r="B351775" s="150" t="s">
        <v>2867</v>
      </c>
    </row>
    <row r="351776" spans="2:2" x14ac:dyDescent="0.25">
      <c r="B351776" s="150" t="s">
        <v>2868</v>
      </c>
    </row>
    <row r="351777" spans="2:2" x14ac:dyDescent="0.25">
      <c r="B351777" s="150" t="s">
        <v>2869</v>
      </c>
    </row>
    <row r="351778" spans="2:2" x14ac:dyDescent="0.25">
      <c r="B351778" s="150" t="s">
        <v>2870</v>
      </c>
    </row>
    <row r="351779" spans="2:2" x14ac:dyDescent="0.25">
      <c r="B351779" s="150" t="s">
        <v>2871</v>
      </c>
    </row>
    <row r="351780" spans="2:2" x14ac:dyDescent="0.25">
      <c r="B351780" s="150" t="s">
        <v>2872</v>
      </c>
    </row>
    <row r="351781" spans="2:2" x14ac:dyDescent="0.25">
      <c r="B351781" s="150" t="s">
        <v>2873</v>
      </c>
    </row>
    <row r="351782" spans="2:2" x14ac:dyDescent="0.25">
      <c r="B351782" s="150" t="s">
        <v>2874</v>
      </c>
    </row>
    <row r="351783" spans="2:2" x14ac:dyDescent="0.25">
      <c r="B351783" s="150" t="s">
        <v>2875</v>
      </c>
    </row>
    <row r="351784" spans="2:2" x14ac:dyDescent="0.25">
      <c r="B351784" s="150" t="s">
        <v>2876</v>
      </c>
    </row>
    <row r="351785" spans="2:2" x14ac:dyDescent="0.25">
      <c r="B351785" s="150" t="s">
        <v>2877</v>
      </c>
    </row>
    <row r="351786" spans="2:2" x14ac:dyDescent="0.25">
      <c r="B351786" s="150" t="s">
        <v>2878</v>
      </c>
    </row>
    <row r="351787" spans="2:2" x14ac:dyDescent="0.25">
      <c r="B351787" s="150" t="s">
        <v>2879</v>
      </c>
    </row>
    <row r="351788" spans="2:2" x14ac:dyDescent="0.25">
      <c r="B351788" s="150" t="s">
        <v>2880</v>
      </c>
    </row>
    <row r="351789" spans="2:2" x14ac:dyDescent="0.25">
      <c r="B351789" s="150" t="s">
        <v>2881</v>
      </c>
    </row>
    <row r="351790" spans="2:2" x14ac:dyDescent="0.25">
      <c r="B351790" s="150" t="s">
        <v>2882</v>
      </c>
    </row>
    <row r="351791" spans="2:2" x14ac:dyDescent="0.25">
      <c r="B351791" s="150" t="s">
        <v>2883</v>
      </c>
    </row>
    <row r="351792" spans="2:2" x14ac:dyDescent="0.25">
      <c r="B351792" s="150" t="s">
        <v>2884</v>
      </c>
    </row>
    <row r="351793" spans="2:2" x14ac:dyDescent="0.25">
      <c r="B351793" s="150" t="s">
        <v>2885</v>
      </c>
    </row>
    <row r="351794" spans="2:2" x14ac:dyDescent="0.25">
      <c r="B351794" s="150" t="s">
        <v>2886</v>
      </c>
    </row>
    <row r="351795" spans="2:2" x14ac:dyDescent="0.25">
      <c r="B351795" s="150" t="s">
        <v>2887</v>
      </c>
    </row>
    <row r="351796" spans="2:2" x14ac:dyDescent="0.25">
      <c r="B351796" s="150" t="s">
        <v>2888</v>
      </c>
    </row>
    <row r="351797" spans="2:2" x14ac:dyDescent="0.25">
      <c r="B351797" s="150" t="s">
        <v>2889</v>
      </c>
    </row>
    <row r="351798" spans="2:2" x14ac:dyDescent="0.25">
      <c r="B351798" s="150" t="s">
        <v>2890</v>
      </c>
    </row>
    <row r="351799" spans="2:2" x14ac:dyDescent="0.25">
      <c r="B351799" s="150" t="s">
        <v>2891</v>
      </c>
    </row>
    <row r="351800" spans="2:2" x14ac:dyDescent="0.25">
      <c r="B351800" s="150" t="s">
        <v>2892</v>
      </c>
    </row>
    <row r="351801" spans="2:2" x14ac:dyDescent="0.25">
      <c r="B351801" s="150" t="s">
        <v>2893</v>
      </c>
    </row>
    <row r="351802" spans="2:2" x14ac:dyDescent="0.25">
      <c r="B351802" s="150" t="s">
        <v>2894</v>
      </c>
    </row>
    <row r="351803" spans="2:2" x14ac:dyDescent="0.25">
      <c r="B351803" s="150" t="s">
        <v>2895</v>
      </c>
    </row>
    <row r="351804" spans="2:2" x14ac:dyDescent="0.25">
      <c r="B351804" s="150" t="s">
        <v>2896</v>
      </c>
    </row>
    <row r="351805" spans="2:2" x14ac:dyDescent="0.25">
      <c r="B351805" s="150" t="s">
        <v>2897</v>
      </c>
    </row>
    <row r="351806" spans="2:2" x14ac:dyDescent="0.25">
      <c r="B351806" s="150" t="s">
        <v>2898</v>
      </c>
    </row>
    <row r="351807" spans="2:2" x14ac:dyDescent="0.25">
      <c r="B351807" s="150" t="s">
        <v>2899</v>
      </c>
    </row>
    <row r="351808" spans="2:2" x14ac:dyDescent="0.25">
      <c r="B351808" s="150" t="s">
        <v>2900</v>
      </c>
    </row>
    <row r="351809" spans="2:2" x14ac:dyDescent="0.25">
      <c r="B351809" s="150" t="s">
        <v>2901</v>
      </c>
    </row>
    <row r="351810" spans="2:2" x14ac:dyDescent="0.25">
      <c r="B351810" s="150" t="s">
        <v>2902</v>
      </c>
    </row>
    <row r="351811" spans="2:2" x14ac:dyDescent="0.25">
      <c r="B351811" s="150" t="s">
        <v>2903</v>
      </c>
    </row>
    <row r="351812" spans="2:2" x14ac:dyDescent="0.25">
      <c r="B351812" s="150" t="s">
        <v>2904</v>
      </c>
    </row>
    <row r="351813" spans="2:2" x14ac:dyDescent="0.25">
      <c r="B351813" s="150" t="s">
        <v>2905</v>
      </c>
    </row>
    <row r="351814" spans="2:2" x14ac:dyDescent="0.25">
      <c r="B351814" s="150" t="s">
        <v>2906</v>
      </c>
    </row>
    <row r="351815" spans="2:2" x14ac:dyDescent="0.25">
      <c r="B351815" s="150" t="s">
        <v>2907</v>
      </c>
    </row>
    <row r="351816" spans="2:2" x14ac:dyDescent="0.25">
      <c r="B351816" s="150" t="s">
        <v>2908</v>
      </c>
    </row>
    <row r="351817" spans="2:2" x14ac:dyDescent="0.25">
      <c r="B351817" s="150" t="s">
        <v>2909</v>
      </c>
    </row>
    <row r="351818" spans="2:2" x14ac:dyDescent="0.25">
      <c r="B351818" s="150" t="s">
        <v>2910</v>
      </c>
    </row>
    <row r="351819" spans="2:2" x14ac:dyDescent="0.25">
      <c r="B351819" s="150" t="s">
        <v>2911</v>
      </c>
    </row>
    <row r="351820" spans="2:2" x14ac:dyDescent="0.25">
      <c r="B351820" s="150" t="s">
        <v>2912</v>
      </c>
    </row>
    <row r="351821" spans="2:2" x14ac:dyDescent="0.25">
      <c r="B351821" s="150" t="s">
        <v>2913</v>
      </c>
    </row>
    <row r="351822" spans="2:2" x14ac:dyDescent="0.25">
      <c r="B351822" s="150" t="s">
        <v>2914</v>
      </c>
    </row>
    <row r="351823" spans="2:2" x14ac:dyDescent="0.25">
      <c r="B351823" s="150" t="s">
        <v>2915</v>
      </c>
    </row>
    <row r="351824" spans="2:2" x14ac:dyDescent="0.25">
      <c r="B351824" s="150" t="s">
        <v>2916</v>
      </c>
    </row>
    <row r="351825" spans="2:2" x14ac:dyDescent="0.25">
      <c r="B351825" s="150" t="s">
        <v>2917</v>
      </c>
    </row>
    <row r="351826" spans="2:2" x14ac:dyDescent="0.25">
      <c r="B351826" s="150" t="s">
        <v>2918</v>
      </c>
    </row>
    <row r="351827" spans="2:2" x14ac:dyDescent="0.25">
      <c r="B351827" s="150" t="s">
        <v>2919</v>
      </c>
    </row>
    <row r="351828" spans="2:2" x14ac:dyDescent="0.25">
      <c r="B351828" s="150" t="s">
        <v>2920</v>
      </c>
    </row>
    <row r="351829" spans="2:2" x14ac:dyDescent="0.25">
      <c r="B351829" s="150" t="s">
        <v>2921</v>
      </c>
    </row>
    <row r="351830" spans="2:2" x14ac:dyDescent="0.25">
      <c r="B351830" s="150" t="s">
        <v>2922</v>
      </c>
    </row>
    <row r="351831" spans="2:2" x14ac:dyDescent="0.25">
      <c r="B351831" s="150" t="s">
        <v>2923</v>
      </c>
    </row>
    <row r="351832" spans="2:2" x14ac:dyDescent="0.25">
      <c r="B351832" s="150" t="s">
        <v>2924</v>
      </c>
    </row>
    <row r="351833" spans="2:2" x14ac:dyDescent="0.25">
      <c r="B351833" s="150" t="s">
        <v>2925</v>
      </c>
    </row>
    <row r="351834" spans="2:2" x14ac:dyDescent="0.25">
      <c r="B351834" s="150" t="s">
        <v>2926</v>
      </c>
    </row>
    <row r="351835" spans="2:2" x14ac:dyDescent="0.25">
      <c r="B351835" s="150" t="s">
        <v>2927</v>
      </c>
    </row>
    <row r="351836" spans="2:2" x14ac:dyDescent="0.25">
      <c r="B351836" s="150" t="s">
        <v>2928</v>
      </c>
    </row>
    <row r="351837" spans="2:2" x14ac:dyDescent="0.25">
      <c r="B351837" s="150" t="s">
        <v>2929</v>
      </c>
    </row>
    <row r="351838" spans="2:2" x14ac:dyDescent="0.25">
      <c r="B351838" s="150" t="s">
        <v>2930</v>
      </c>
    </row>
    <row r="351839" spans="2:2" x14ac:dyDescent="0.25">
      <c r="B351839" s="150" t="s">
        <v>2931</v>
      </c>
    </row>
    <row r="351840" spans="2:2" x14ac:dyDescent="0.25">
      <c r="B351840" s="150" t="s">
        <v>2932</v>
      </c>
    </row>
    <row r="351841" spans="2:2" x14ac:dyDescent="0.25">
      <c r="B351841" s="150" t="s">
        <v>2933</v>
      </c>
    </row>
    <row r="351842" spans="2:2" x14ac:dyDescent="0.25">
      <c r="B351842" s="150" t="s">
        <v>2934</v>
      </c>
    </row>
    <row r="351843" spans="2:2" x14ac:dyDescent="0.25">
      <c r="B351843" s="150" t="s">
        <v>2935</v>
      </c>
    </row>
    <row r="351844" spans="2:2" x14ac:dyDescent="0.25">
      <c r="B351844" s="150" t="s">
        <v>2936</v>
      </c>
    </row>
    <row r="351845" spans="2:2" x14ac:dyDescent="0.25">
      <c r="B351845" s="150" t="s">
        <v>2937</v>
      </c>
    </row>
    <row r="351846" spans="2:2" x14ac:dyDescent="0.25">
      <c r="B351846" s="150" t="s">
        <v>2938</v>
      </c>
    </row>
    <row r="351847" spans="2:2" x14ac:dyDescent="0.25">
      <c r="B351847" s="150" t="s">
        <v>2939</v>
      </c>
    </row>
    <row r="351848" spans="2:2" x14ac:dyDescent="0.25">
      <c r="B351848" s="150" t="s">
        <v>2940</v>
      </c>
    </row>
    <row r="351849" spans="2:2" x14ac:dyDescent="0.25">
      <c r="B351849" s="150" t="s">
        <v>2941</v>
      </c>
    </row>
    <row r="351850" spans="2:2" x14ac:dyDescent="0.25">
      <c r="B351850" s="150" t="s">
        <v>2942</v>
      </c>
    </row>
    <row r="351851" spans="2:2" x14ac:dyDescent="0.25">
      <c r="B351851" s="150" t="s">
        <v>2943</v>
      </c>
    </row>
    <row r="351852" spans="2:2" x14ac:dyDescent="0.25">
      <c r="B351852" s="150" t="s">
        <v>2944</v>
      </c>
    </row>
    <row r="351853" spans="2:2" x14ac:dyDescent="0.25">
      <c r="B351853" s="150" t="s">
        <v>2945</v>
      </c>
    </row>
    <row r="351854" spans="2:2" x14ac:dyDescent="0.25">
      <c r="B351854" s="150" t="s">
        <v>2946</v>
      </c>
    </row>
    <row r="351855" spans="2:2" x14ac:dyDescent="0.25">
      <c r="B351855" s="150" t="s">
        <v>2947</v>
      </c>
    </row>
    <row r="351856" spans="2:2" x14ac:dyDescent="0.25">
      <c r="B351856" s="150" t="s">
        <v>2948</v>
      </c>
    </row>
    <row r="351857" spans="2:2" x14ac:dyDescent="0.25">
      <c r="B351857" s="150" t="s">
        <v>2949</v>
      </c>
    </row>
    <row r="351858" spans="2:2" x14ac:dyDescent="0.25">
      <c r="B351858" s="150" t="s">
        <v>2950</v>
      </c>
    </row>
    <row r="351859" spans="2:2" x14ac:dyDescent="0.25">
      <c r="B351859" s="150" t="s">
        <v>2951</v>
      </c>
    </row>
    <row r="351860" spans="2:2" x14ac:dyDescent="0.25">
      <c r="B351860" s="150" t="s">
        <v>2952</v>
      </c>
    </row>
    <row r="351861" spans="2:2" x14ac:dyDescent="0.25">
      <c r="B351861" s="150" t="s">
        <v>2953</v>
      </c>
    </row>
    <row r="351862" spans="2:2" x14ac:dyDescent="0.25">
      <c r="B351862" s="150" t="s">
        <v>2954</v>
      </c>
    </row>
    <row r="351863" spans="2:2" x14ac:dyDescent="0.25">
      <c r="B351863" s="150" t="s">
        <v>2955</v>
      </c>
    </row>
    <row r="351864" spans="2:2" x14ac:dyDescent="0.25">
      <c r="B351864" s="150" t="s">
        <v>2956</v>
      </c>
    </row>
    <row r="351865" spans="2:2" x14ac:dyDescent="0.25">
      <c r="B351865" s="150" t="s">
        <v>2957</v>
      </c>
    </row>
    <row r="351866" spans="2:2" x14ac:dyDescent="0.25">
      <c r="B351866" s="150" t="s">
        <v>2958</v>
      </c>
    </row>
    <row r="351867" spans="2:2" x14ac:dyDescent="0.25">
      <c r="B351867" s="150" t="s">
        <v>2959</v>
      </c>
    </row>
    <row r="351868" spans="2:2" x14ac:dyDescent="0.25">
      <c r="B351868" s="150" t="s">
        <v>2960</v>
      </c>
    </row>
    <row r="351869" spans="2:2" x14ac:dyDescent="0.25">
      <c r="B351869" s="150" t="s">
        <v>2961</v>
      </c>
    </row>
    <row r="351870" spans="2:2" x14ac:dyDescent="0.25">
      <c r="B351870" s="150" t="s">
        <v>2962</v>
      </c>
    </row>
    <row r="351871" spans="2:2" x14ac:dyDescent="0.25">
      <c r="B351871" s="150" t="s">
        <v>2963</v>
      </c>
    </row>
    <row r="351872" spans="2:2" x14ac:dyDescent="0.25">
      <c r="B351872" s="150" t="s">
        <v>2964</v>
      </c>
    </row>
    <row r="351873" spans="2:2" x14ac:dyDescent="0.25">
      <c r="B351873" s="150" t="s">
        <v>2965</v>
      </c>
    </row>
    <row r="351874" spans="2:2" x14ac:dyDescent="0.25">
      <c r="B351874" s="150" t="s">
        <v>2966</v>
      </c>
    </row>
    <row r="351875" spans="2:2" x14ac:dyDescent="0.25">
      <c r="B351875" s="150" t="s">
        <v>2967</v>
      </c>
    </row>
    <row r="351876" spans="2:2" x14ac:dyDescent="0.25">
      <c r="B351876" s="150" t="s">
        <v>2968</v>
      </c>
    </row>
    <row r="351877" spans="2:2" x14ac:dyDescent="0.25">
      <c r="B351877" s="150" t="s">
        <v>2969</v>
      </c>
    </row>
    <row r="351878" spans="2:2" x14ac:dyDescent="0.25">
      <c r="B351878" s="150" t="s">
        <v>2970</v>
      </c>
    </row>
    <row r="351879" spans="2:2" x14ac:dyDescent="0.25">
      <c r="B351879" s="150" t="s">
        <v>2971</v>
      </c>
    </row>
    <row r="351880" spans="2:2" x14ac:dyDescent="0.25">
      <c r="B351880" s="150" t="s">
        <v>2972</v>
      </c>
    </row>
    <row r="351881" spans="2:2" x14ac:dyDescent="0.25">
      <c r="B351881" s="150" t="s">
        <v>2973</v>
      </c>
    </row>
    <row r="351882" spans="2:2" x14ac:dyDescent="0.25">
      <c r="B351882" s="150" t="s">
        <v>2974</v>
      </c>
    </row>
    <row r="351883" spans="2:2" x14ac:dyDescent="0.25">
      <c r="B351883" s="150" t="s">
        <v>2975</v>
      </c>
    </row>
    <row r="351884" spans="2:2" x14ac:dyDescent="0.25">
      <c r="B351884" s="150" t="s">
        <v>2976</v>
      </c>
    </row>
    <row r="351885" spans="2:2" x14ac:dyDescent="0.25">
      <c r="B351885" s="150" t="s">
        <v>2977</v>
      </c>
    </row>
    <row r="351886" spans="2:2" x14ac:dyDescent="0.25">
      <c r="B351886" s="150" t="s">
        <v>2978</v>
      </c>
    </row>
    <row r="351887" spans="2:2" x14ac:dyDescent="0.25">
      <c r="B351887" s="150" t="s">
        <v>2979</v>
      </c>
    </row>
    <row r="351888" spans="2:2" x14ac:dyDescent="0.25">
      <c r="B351888" s="150" t="s">
        <v>2980</v>
      </c>
    </row>
    <row r="351889" spans="2:2" x14ac:dyDescent="0.25">
      <c r="B351889" s="150" t="s">
        <v>2981</v>
      </c>
    </row>
    <row r="351890" spans="2:2" x14ac:dyDescent="0.25">
      <c r="B351890" s="150" t="s">
        <v>2982</v>
      </c>
    </row>
    <row r="351891" spans="2:2" x14ac:dyDescent="0.25">
      <c r="B351891" s="150" t="s">
        <v>2983</v>
      </c>
    </row>
    <row r="351892" spans="2:2" x14ac:dyDescent="0.25">
      <c r="B351892" s="150" t="s">
        <v>2984</v>
      </c>
    </row>
    <row r="351893" spans="2:2" x14ac:dyDescent="0.25">
      <c r="B351893" s="150" t="s">
        <v>2985</v>
      </c>
    </row>
    <row r="351894" spans="2:2" x14ac:dyDescent="0.25">
      <c r="B351894" s="150" t="s">
        <v>2986</v>
      </c>
    </row>
    <row r="351895" spans="2:2" x14ac:dyDescent="0.25">
      <c r="B351895" s="150" t="s">
        <v>2987</v>
      </c>
    </row>
    <row r="351896" spans="2:2" x14ac:dyDescent="0.25">
      <c r="B351896" s="150" t="s">
        <v>2988</v>
      </c>
    </row>
    <row r="351897" spans="2:2" x14ac:dyDescent="0.25">
      <c r="B351897" s="150" t="s">
        <v>2989</v>
      </c>
    </row>
    <row r="351898" spans="2:2" x14ac:dyDescent="0.25">
      <c r="B351898" s="150" t="s">
        <v>2990</v>
      </c>
    </row>
    <row r="351899" spans="2:2" x14ac:dyDescent="0.25">
      <c r="B351899" s="150" t="s">
        <v>2991</v>
      </c>
    </row>
    <row r="351900" spans="2:2" x14ac:dyDescent="0.25">
      <c r="B351900" s="150" t="s">
        <v>2992</v>
      </c>
    </row>
    <row r="351901" spans="2:2" x14ac:dyDescent="0.25">
      <c r="B351901" s="150" t="s">
        <v>2993</v>
      </c>
    </row>
    <row r="351902" spans="2:2" x14ac:dyDescent="0.25">
      <c r="B351902" s="150" t="s">
        <v>2994</v>
      </c>
    </row>
    <row r="351903" spans="2:2" x14ac:dyDescent="0.25">
      <c r="B351903" s="150" t="s">
        <v>2995</v>
      </c>
    </row>
    <row r="351904" spans="2:2" x14ac:dyDescent="0.25">
      <c r="B351904" s="150" t="s">
        <v>2996</v>
      </c>
    </row>
    <row r="351905" spans="2:2" x14ac:dyDescent="0.25">
      <c r="B351905" s="150" t="s">
        <v>2997</v>
      </c>
    </row>
    <row r="351906" spans="2:2" x14ac:dyDescent="0.25">
      <c r="B351906" s="150" t="s">
        <v>2998</v>
      </c>
    </row>
    <row r="351907" spans="2:2" x14ac:dyDescent="0.25">
      <c r="B351907" s="150" t="s">
        <v>2999</v>
      </c>
    </row>
    <row r="351908" spans="2:2" x14ac:dyDescent="0.25">
      <c r="B351908" s="150" t="s">
        <v>3000</v>
      </c>
    </row>
    <row r="351909" spans="2:2" x14ac:dyDescent="0.25">
      <c r="B351909" s="150" t="s">
        <v>3001</v>
      </c>
    </row>
    <row r="351910" spans="2:2" x14ac:dyDescent="0.25">
      <c r="B351910" s="150" t="s">
        <v>3002</v>
      </c>
    </row>
    <row r="351911" spans="2:2" x14ac:dyDescent="0.25">
      <c r="B351911" s="150" t="s">
        <v>3003</v>
      </c>
    </row>
    <row r="351912" spans="2:2" x14ac:dyDescent="0.25">
      <c r="B351912" s="150" t="s">
        <v>3004</v>
      </c>
    </row>
    <row r="351913" spans="2:2" x14ac:dyDescent="0.25">
      <c r="B351913" s="150" t="s">
        <v>3005</v>
      </c>
    </row>
    <row r="351914" spans="2:2" x14ac:dyDescent="0.25">
      <c r="B351914" s="150" t="s">
        <v>3006</v>
      </c>
    </row>
    <row r="351915" spans="2:2" x14ac:dyDescent="0.25">
      <c r="B351915" s="150" t="s">
        <v>3007</v>
      </c>
    </row>
    <row r="351916" spans="2:2" x14ac:dyDescent="0.25">
      <c r="B351916" s="150" t="s">
        <v>3008</v>
      </c>
    </row>
    <row r="351917" spans="2:2" x14ac:dyDescent="0.25">
      <c r="B351917" s="150" t="s">
        <v>3009</v>
      </c>
    </row>
    <row r="351918" spans="2:2" x14ac:dyDescent="0.25">
      <c r="B351918" s="150" t="s">
        <v>3010</v>
      </c>
    </row>
    <row r="351919" spans="2:2" x14ac:dyDescent="0.25">
      <c r="B351919" s="150" t="s">
        <v>3011</v>
      </c>
    </row>
    <row r="351920" spans="2:2" x14ac:dyDescent="0.25">
      <c r="B351920" s="150" t="s">
        <v>3012</v>
      </c>
    </row>
    <row r="351921" spans="2:2" x14ac:dyDescent="0.25">
      <c r="B351921" s="150" t="s">
        <v>3013</v>
      </c>
    </row>
    <row r="351922" spans="2:2" x14ac:dyDescent="0.25">
      <c r="B351922" s="150" t="s">
        <v>3014</v>
      </c>
    </row>
    <row r="351923" spans="2:2" x14ac:dyDescent="0.25">
      <c r="B351923" s="150" t="s">
        <v>3015</v>
      </c>
    </row>
    <row r="351924" spans="2:2" x14ac:dyDescent="0.25">
      <c r="B351924" s="150" t="s">
        <v>3016</v>
      </c>
    </row>
    <row r="351925" spans="2:2" x14ac:dyDescent="0.25">
      <c r="B351925" s="150" t="s">
        <v>3017</v>
      </c>
    </row>
    <row r="351926" spans="2:2" x14ac:dyDescent="0.25">
      <c r="B351926" s="150" t="s">
        <v>3018</v>
      </c>
    </row>
    <row r="351927" spans="2:2" x14ac:dyDescent="0.25">
      <c r="B351927" s="150" t="s">
        <v>3019</v>
      </c>
    </row>
    <row r="351928" spans="2:2" x14ac:dyDescent="0.25">
      <c r="B351928" s="150" t="s">
        <v>3020</v>
      </c>
    </row>
    <row r="351929" spans="2:2" x14ac:dyDescent="0.25">
      <c r="B351929" s="150" t="s">
        <v>3021</v>
      </c>
    </row>
    <row r="351930" spans="2:2" x14ac:dyDescent="0.25">
      <c r="B351930" s="150" t="s">
        <v>3022</v>
      </c>
    </row>
    <row r="351931" spans="2:2" x14ac:dyDescent="0.25">
      <c r="B351931" s="150" t="s">
        <v>3023</v>
      </c>
    </row>
    <row r="351932" spans="2:2" x14ac:dyDescent="0.25">
      <c r="B351932" s="150" t="s">
        <v>3024</v>
      </c>
    </row>
    <row r="351933" spans="2:2" x14ac:dyDescent="0.25">
      <c r="B351933" s="150" t="s">
        <v>3025</v>
      </c>
    </row>
    <row r="351934" spans="2:2" x14ac:dyDescent="0.25">
      <c r="B351934" s="150" t="s">
        <v>3026</v>
      </c>
    </row>
    <row r="351935" spans="2:2" x14ac:dyDescent="0.25">
      <c r="B351935" s="150" t="s">
        <v>3027</v>
      </c>
    </row>
    <row r="351936" spans="2:2" x14ac:dyDescent="0.25">
      <c r="B351936" s="150" t="s">
        <v>3028</v>
      </c>
    </row>
    <row r="351937" spans="2:2" x14ac:dyDescent="0.25">
      <c r="B351937" s="150" t="s">
        <v>3029</v>
      </c>
    </row>
    <row r="351938" spans="2:2" x14ac:dyDescent="0.25">
      <c r="B351938" s="150" t="s">
        <v>3030</v>
      </c>
    </row>
    <row r="351939" spans="2:2" x14ac:dyDescent="0.25">
      <c r="B351939" s="150" t="s">
        <v>3031</v>
      </c>
    </row>
    <row r="351940" spans="2:2" x14ac:dyDescent="0.25">
      <c r="B351940" s="150" t="s">
        <v>3032</v>
      </c>
    </row>
    <row r="351941" spans="2:2" x14ac:dyDescent="0.25">
      <c r="B351941" s="150" t="s">
        <v>3033</v>
      </c>
    </row>
    <row r="351942" spans="2:2" x14ac:dyDescent="0.25">
      <c r="B351942" s="150" t="s">
        <v>3034</v>
      </c>
    </row>
    <row r="351943" spans="2:2" x14ac:dyDescent="0.25">
      <c r="B351943" s="150" t="s">
        <v>3035</v>
      </c>
    </row>
    <row r="351944" spans="2:2" x14ac:dyDescent="0.25">
      <c r="B351944" s="150" t="s">
        <v>3036</v>
      </c>
    </row>
    <row r="351945" spans="2:2" x14ac:dyDescent="0.25">
      <c r="B351945" s="150" t="s">
        <v>3037</v>
      </c>
    </row>
    <row r="351946" spans="2:2" x14ac:dyDescent="0.25">
      <c r="B351946" s="150" t="s">
        <v>3038</v>
      </c>
    </row>
    <row r="351947" spans="2:2" x14ac:dyDescent="0.25">
      <c r="B351947" s="150" t="s">
        <v>3039</v>
      </c>
    </row>
    <row r="351948" spans="2:2" x14ac:dyDescent="0.25">
      <c r="B351948" s="150" t="s">
        <v>3040</v>
      </c>
    </row>
    <row r="351949" spans="2:2" x14ac:dyDescent="0.25">
      <c r="B351949" s="150" t="s">
        <v>3041</v>
      </c>
    </row>
    <row r="351950" spans="2:2" x14ac:dyDescent="0.25">
      <c r="B351950" s="150" t="s">
        <v>3042</v>
      </c>
    </row>
    <row r="351951" spans="2:2" x14ac:dyDescent="0.25">
      <c r="B351951" s="150" t="s">
        <v>3043</v>
      </c>
    </row>
    <row r="351952" spans="2:2" x14ac:dyDescent="0.25">
      <c r="B351952" s="150" t="s">
        <v>3044</v>
      </c>
    </row>
    <row r="351953" spans="2:2" x14ac:dyDescent="0.25">
      <c r="B351953" s="150" t="s">
        <v>3045</v>
      </c>
    </row>
    <row r="351954" spans="2:2" x14ac:dyDescent="0.25">
      <c r="B351954" s="150" t="s">
        <v>3046</v>
      </c>
    </row>
    <row r="351955" spans="2:2" x14ac:dyDescent="0.25">
      <c r="B351955" s="150" t="s">
        <v>3047</v>
      </c>
    </row>
    <row r="351956" spans="2:2" x14ac:dyDescent="0.25">
      <c r="B351956" s="150" t="s">
        <v>3048</v>
      </c>
    </row>
    <row r="351957" spans="2:2" x14ac:dyDescent="0.25">
      <c r="B351957" s="150" t="s">
        <v>3049</v>
      </c>
    </row>
    <row r="351958" spans="2:2" x14ac:dyDescent="0.25">
      <c r="B351958" s="150" t="s">
        <v>3050</v>
      </c>
    </row>
    <row r="351959" spans="2:2" x14ac:dyDescent="0.25">
      <c r="B351959" s="150" t="s">
        <v>3051</v>
      </c>
    </row>
    <row r="351960" spans="2:2" x14ac:dyDescent="0.25">
      <c r="B351960" s="150" t="s">
        <v>3052</v>
      </c>
    </row>
    <row r="351961" spans="2:2" x14ac:dyDescent="0.25">
      <c r="B351961" s="150" t="s">
        <v>3053</v>
      </c>
    </row>
    <row r="351962" spans="2:2" x14ac:dyDescent="0.25">
      <c r="B351962" s="150" t="s">
        <v>3054</v>
      </c>
    </row>
    <row r="351963" spans="2:2" x14ac:dyDescent="0.25">
      <c r="B351963" s="150" t="s">
        <v>3055</v>
      </c>
    </row>
    <row r="351964" spans="2:2" x14ac:dyDescent="0.25">
      <c r="B351964" s="150" t="s">
        <v>3056</v>
      </c>
    </row>
    <row r="351965" spans="2:2" x14ac:dyDescent="0.25">
      <c r="B351965" s="150" t="s">
        <v>3057</v>
      </c>
    </row>
    <row r="351966" spans="2:2" x14ac:dyDescent="0.25">
      <c r="B351966" s="150" t="s">
        <v>3058</v>
      </c>
    </row>
    <row r="351967" spans="2:2" x14ac:dyDescent="0.25">
      <c r="B351967" s="150" t="s">
        <v>3059</v>
      </c>
    </row>
    <row r="351968" spans="2:2" x14ac:dyDescent="0.25">
      <c r="B351968" s="150" t="s">
        <v>3060</v>
      </c>
    </row>
    <row r="351969" spans="2:2" x14ac:dyDescent="0.25">
      <c r="B351969" s="150" t="s">
        <v>3061</v>
      </c>
    </row>
    <row r="351970" spans="2:2" x14ac:dyDescent="0.25">
      <c r="B351970" s="150" t="s">
        <v>3062</v>
      </c>
    </row>
    <row r="351971" spans="2:2" x14ac:dyDescent="0.25">
      <c r="B351971" s="150" t="s">
        <v>3063</v>
      </c>
    </row>
    <row r="351972" spans="2:2" x14ac:dyDescent="0.25">
      <c r="B351972" s="150" t="s">
        <v>3064</v>
      </c>
    </row>
    <row r="351973" spans="2:2" x14ac:dyDescent="0.25">
      <c r="B351973" s="150" t="s">
        <v>3065</v>
      </c>
    </row>
    <row r="351974" spans="2:2" x14ac:dyDescent="0.25">
      <c r="B351974" s="150" t="s">
        <v>3066</v>
      </c>
    </row>
    <row r="351975" spans="2:2" x14ac:dyDescent="0.25">
      <c r="B351975" s="150" t="s">
        <v>3067</v>
      </c>
    </row>
    <row r="351976" spans="2:2" x14ac:dyDescent="0.25">
      <c r="B351976" s="150" t="s">
        <v>3068</v>
      </c>
    </row>
    <row r="351977" spans="2:2" x14ac:dyDescent="0.25">
      <c r="B351977" s="150" t="s">
        <v>3069</v>
      </c>
    </row>
    <row r="351978" spans="2:2" x14ac:dyDescent="0.25">
      <c r="B351978" s="150" t="s">
        <v>3070</v>
      </c>
    </row>
    <row r="351979" spans="2:2" x14ac:dyDescent="0.25">
      <c r="B351979" s="150" t="s">
        <v>3071</v>
      </c>
    </row>
    <row r="351980" spans="2:2" x14ac:dyDescent="0.25">
      <c r="B351980" s="150" t="s">
        <v>3072</v>
      </c>
    </row>
    <row r="351981" spans="2:2" x14ac:dyDescent="0.25">
      <c r="B351981" s="150" t="s">
        <v>3073</v>
      </c>
    </row>
    <row r="351982" spans="2:2" x14ac:dyDescent="0.25">
      <c r="B351982" s="150" t="s">
        <v>3074</v>
      </c>
    </row>
    <row r="351983" spans="2:2" x14ac:dyDescent="0.25">
      <c r="B351983" s="150" t="s">
        <v>3075</v>
      </c>
    </row>
    <row r="351984" spans="2:2" x14ac:dyDescent="0.25">
      <c r="B351984" s="150" t="s">
        <v>3076</v>
      </c>
    </row>
    <row r="351985" spans="2:2" x14ac:dyDescent="0.25">
      <c r="B351985" s="150" t="s">
        <v>3077</v>
      </c>
    </row>
    <row r="351986" spans="2:2" x14ac:dyDescent="0.25">
      <c r="B351986" s="150" t="s">
        <v>3078</v>
      </c>
    </row>
    <row r="351987" spans="2:2" x14ac:dyDescent="0.25">
      <c r="B351987" s="150" t="s">
        <v>3079</v>
      </c>
    </row>
    <row r="351988" spans="2:2" x14ac:dyDescent="0.25">
      <c r="B351988" s="150" t="s">
        <v>3080</v>
      </c>
    </row>
    <row r="351989" spans="2:2" x14ac:dyDescent="0.25">
      <c r="B351989" s="150" t="s">
        <v>3081</v>
      </c>
    </row>
    <row r="351990" spans="2:2" x14ac:dyDescent="0.25">
      <c r="B351990" s="150" t="s">
        <v>3082</v>
      </c>
    </row>
    <row r="351991" spans="2:2" x14ac:dyDescent="0.25">
      <c r="B351991" s="150" t="s">
        <v>3083</v>
      </c>
    </row>
    <row r="351992" spans="2:2" x14ac:dyDescent="0.25">
      <c r="B351992" s="150" t="s">
        <v>3084</v>
      </c>
    </row>
    <row r="351993" spans="2:2" x14ac:dyDescent="0.25">
      <c r="B351993" s="150" t="s">
        <v>3085</v>
      </c>
    </row>
    <row r="351994" spans="2:2" x14ac:dyDescent="0.25">
      <c r="B351994" s="150" t="s">
        <v>3086</v>
      </c>
    </row>
    <row r="351995" spans="2:2" x14ac:dyDescent="0.25">
      <c r="B351995" s="150" t="s">
        <v>3087</v>
      </c>
    </row>
    <row r="351996" spans="2:2" x14ac:dyDescent="0.25">
      <c r="B351996" s="150" t="s">
        <v>3088</v>
      </c>
    </row>
    <row r="351997" spans="2:2" x14ac:dyDescent="0.25">
      <c r="B351997" s="150" t="s">
        <v>3089</v>
      </c>
    </row>
    <row r="351998" spans="2:2" x14ac:dyDescent="0.25">
      <c r="B351998" s="150" t="s">
        <v>3090</v>
      </c>
    </row>
    <row r="351999" spans="2:2" x14ac:dyDescent="0.25">
      <c r="B351999" s="150" t="s">
        <v>3091</v>
      </c>
    </row>
    <row r="352000" spans="2:2" x14ac:dyDescent="0.25">
      <c r="B352000" s="150" t="s">
        <v>3092</v>
      </c>
    </row>
    <row r="352001" spans="2:2" x14ac:dyDescent="0.25">
      <c r="B352001" s="150" t="s">
        <v>3093</v>
      </c>
    </row>
    <row r="352002" spans="2:2" x14ac:dyDescent="0.25">
      <c r="B352002" s="150" t="s">
        <v>3094</v>
      </c>
    </row>
    <row r="352003" spans="2:2" x14ac:dyDescent="0.25">
      <c r="B352003" s="150" t="s">
        <v>3095</v>
      </c>
    </row>
    <row r="352004" spans="2:2" x14ac:dyDescent="0.25">
      <c r="B352004" s="150" t="s">
        <v>3096</v>
      </c>
    </row>
    <row r="352005" spans="2:2" x14ac:dyDescent="0.25">
      <c r="B352005" s="150" t="s">
        <v>3097</v>
      </c>
    </row>
    <row r="352006" spans="2:2" x14ac:dyDescent="0.25">
      <c r="B352006" s="150" t="s">
        <v>3098</v>
      </c>
    </row>
    <row r="352007" spans="2:2" x14ac:dyDescent="0.25">
      <c r="B352007" s="150" t="s">
        <v>3099</v>
      </c>
    </row>
    <row r="352008" spans="2:2" x14ac:dyDescent="0.25">
      <c r="B352008" s="150" t="s">
        <v>3100</v>
      </c>
    </row>
    <row r="352009" spans="2:2" x14ac:dyDescent="0.25">
      <c r="B352009" s="150" t="s">
        <v>3101</v>
      </c>
    </row>
    <row r="352010" spans="2:2" x14ac:dyDescent="0.25">
      <c r="B352010" s="150" t="s">
        <v>3102</v>
      </c>
    </row>
    <row r="352011" spans="2:2" x14ac:dyDescent="0.25">
      <c r="B352011" s="150" t="s">
        <v>3103</v>
      </c>
    </row>
    <row r="352012" spans="2:2" x14ac:dyDescent="0.25">
      <c r="B352012" s="150" t="s">
        <v>3104</v>
      </c>
    </row>
    <row r="352013" spans="2:2" x14ac:dyDescent="0.25">
      <c r="B352013" s="150" t="s">
        <v>3105</v>
      </c>
    </row>
    <row r="352014" spans="2:2" x14ac:dyDescent="0.25">
      <c r="B352014" s="150" t="s">
        <v>3106</v>
      </c>
    </row>
    <row r="352015" spans="2:2" x14ac:dyDescent="0.25">
      <c r="B352015" s="150" t="s">
        <v>3107</v>
      </c>
    </row>
    <row r="352016" spans="2:2" x14ac:dyDescent="0.25">
      <c r="B352016" s="150" t="s">
        <v>3108</v>
      </c>
    </row>
    <row r="352017" spans="2:2" x14ac:dyDescent="0.25">
      <c r="B352017" s="150" t="s">
        <v>3109</v>
      </c>
    </row>
    <row r="352018" spans="2:2" x14ac:dyDescent="0.25">
      <c r="B352018" s="150" t="s">
        <v>3110</v>
      </c>
    </row>
    <row r="352019" spans="2:2" x14ac:dyDescent="0.25">
      <c r="B352019" s="150" t="s">
        <v>3111</v>
      </c>
    </row>
    <row r="352020" spans="2:2" x14ac:dyDescent="0.25">
      <c r="B352020" s="150" t="s">
        <v>3112</v>
      </c>
    </row>
    <row r="352021" spans="2:2" x14ac:dyDescent="0.25">
      <c r="B352021" s="150" t="s">
        <v>3113</v>
      </c>
    </row>
    <row r="352022" spans="2:2" x14ac:dyDescent="0.25">
      <c r="B352022" s="150" t="s">
        <v>3114</v>
      </c>
    </row>
    <row r="352023" spans="2:2" x14ac:dyDescent="0.25">
      <c r="B352023" s="150" t="s">
        <v>3115</v>
      </c>
    </row>
    <row r="352024" spans="2:2" x14ac:dyDescent="0.25">
      <c r="B352024" s="150" t="s">
        <v>3116</v>
      </c>
    </row>
    <row r="352025" spans="2:2" x14ac:dyDescent="0.25">
      <c r="B352025" s="150" t="s">
        <v>3117</v>
      </c>
    </row>
    <row r="352026" spans="2:2" x14ac:dyDescent="0.25">
      <c r="B352026" s="150" t="s">
        <v>3118</v>
      </c>
    </row>
    <row r="352027" spans="2:2" x14ac:dyDescent="0.25">
      <c r="B352027" s="150" t="s">
        <v>3119</v>
      </c>
    </row>
    <row r="352028" spans="2:2" x14ac:dyDescent="0.25">
      <c r="B352028" s="150" t="s">
        <v>3120</v>
      </c>
    </row>
    <row r="352029" spans="2:2" x14ac:dyDescent="0.25">
      <c r="B352029" s="150" t="s">
        <v>3121</v>
      </c>
    </row>
    <row r="352030" spans="2:2" x14ac:dyDescent="0.25">
      <c r="B352030" s="150" t="s">
        <v>3122</v>
      </c>
    </row>
    <row r="352031" spans="2:2" x14ac:dyDescent="0.25">
      <c r="B352031" s="150" t="s">
        <v>3123</v>
      </c>
    </row>
    <row r="352032" spans="2:2" x14ac:dyDescent="0.25">
      <c r="B352032" s="150" t="s">
        <v>3124</v>
      </c>
    </row>
    <row r="352033" spans="2:2" x14ac:dyDescent="0.25">
      <c r="B352033" s="150" t="s">
        <v>3125</v>
      </c>
    </row>
    <row r="352034" spans="2:2" x14ac:dyDescent="0.25">
      <c r="B352034" s="150" t="s">
        <v>3126</v>
      </c>
    </row>
    <row r="352035" spans="2:2" x14ac:dyDescent="0.25">
      <c r="B352035" s="150" t="s">
        <v>3127</v>
      </c>
    </row>
    <row r="352036" spans="2:2" x14ac:dyDescent="0.25">
      <c r="B352036" s="150" t="s">
        <v>3128</v>
      </c>
    </row>
    <row r="352037" spans="2:2" x14ac:dyDescent="0.25">
      <c r="B352037" s="150" t="s">
        <v>3129</v>
      </c>
    </row>
    <row r="352038" spans="2:2" x14ac:dyDescent="0.25">
      <c r="B352038" s="150" t="s">
        <v>3130</v>
      </c>
    </row>
    <row r="352039" spans="2:2" x14ac:dyDescent="0.25">
      <c r="B352039" s="150" t="s">
        <v>3131</v>
      </c>
    </row>
    <row r="352040" spans="2:2" x14ac:dyDescent="0.25">
      <c r="B352040" s="150" t="s">
        <v>3132</v>
      </c>
    </row>
    <row r="352041" spans="2:2" x14ac:dyDescent="0.25">
      <c r="B352041" s="150" t="s">
        <v>3133</v>
      </c>
    </row>
    <row r="352042" spans="2:2" x14ac:dyDescent="0.25">
      <c r="B352042" s="150" t="s">
        <v>3134</v>
      </c>
    </row>
    <row r="352043" spans="2:2" x14ac:dyDescent="0.25">
      <c r="B352043" s="150" t="s">
        <v>3135</v>
      </c>
    </row>
    <row r="352044" spans="2:2" x14ac:dyDescent="0.25">
      <c r="B352044" s="150" t="s">
        <v>3136</v>
      </c>
    </row>
    <row r="352045" spans="2:2" x14ac:dyDescent="0.25">
      <c r="B352045" s="150" t="s">
        <v>3137</v>
      </c>
    </row>
    <row r="352046" spans="2:2" x14ac:dyDescent="0.25">
      <c r="B352046" s="150" t="s">
        <v>3138</v>
      </c>
    </row>
    <row r="352047" spans="2:2" x14ac:dyDescent="0.25">
      <c r="B352047" s="150" t="s">
        <v>3139</v>
      </c>
    </row>
    <row r="352048" spans="2:2" x14ac:dyDescent="0.25">
      <c r="B352048" s="150" t="s">
        <v>3140</v>
      </c>
    </row>
    <row r="352049" spans="2:2" x14ac:dyDescent="0.25">
      <c r="B352049" s="150" t="s">
        <v>3141</v>
      </c>
    </row>
    <row r="352050" spans="2:2" x14ac:dyDescent="0.25">
      <c r="B352050" s="150" t="s">
        <v>3142</v>
      </c>
    </row>
    <row r="352051" spans="2:2" x14ac:dyDescent="0.25">
      <c r="B352051" s="150" t="s">
        <v>3143</v>
      </c>
    </row>
    <row r="352052" spans="2:2" x14ac:dyDescent="0.25">
      <c r="B352052" s="150" t="s">
        <v>3144</v>
      </c>
    </row>
    <row r="352053" spans="2:2" x14ac:dyDescent="0.25">
      <c r="B352053" s="150" t="s">
        <v>3145</v>
      </c>
    </row>
    <row r="352054" spans="2:2" x14ac:dyDescent="0.25">
      <c r="B352054" s="150" t="s">
        <v>3146</v>
      </c>
    </row>
    <row r="352055" spans="2:2" x14ac:dyDescent="0.25">
      <c r="B352055" s="150" t="s">
        <v>3147</v>
      </c>
    </row>
    <row r="352056" spans="2:2" x14ac:dyDescent="0.25">
      <c r="B352056" s="150" t="s">
        <v>3148</v>
      </c>
    </row>
    <row r="352057" spans="2:2" x14ac:dyDescent="0.25">
      <c r="B352057" s="150" t="s">
        <v>3149</v>
      </c>
    </row>
    <row r="352058" spans="2:2" x14ac:dyDescent="0.25">
      <c r="B352058" s="150" t="s">
        <v>3150</v>
      </c>
    </row>
    <row r="352059" spans="2:2" x14ac:dyDescent="0.25">
      <c r="B352059" s="150" t="s">
        <v>3151</v>
      </c>
    </row>
    <row r="352060" spans="2:2" x14ac:dyDescent="0.25">
      <c r="B352060" s="150" t="s">
        <v>3152</v>
      </c>
    </row>
    <row r="352061" spans="2:2" x14ac:dyDescent="0.25">
      <c r="B352061" s="150" t="s">
        <v>3153</v>
      </c>
    </row>
    <row r="352062" spans="2:2" x14ac:dyDescent="0.25">
      <c r="B352062" s="150" t="s">
        <v>3154</v>
      </c>
    </row>
    <row r="352063" spans="2:2" x14ac:dyDescent="0.25">
      <c r="B352063" s="150" t="s">
        <v>3155</v>
      </c>
    </row>
    <row r="352064" spans="2:2" x14ac:dyDescent="0.25">
      <c r="B352064" s="150" t="s">
        <v>3156</v>
      </c>
    </row>
    <row r="352065" spans="2:2" x14ac:dyDescent="0.25">
      <c r="B352065" s="150" t="s">
        <v>3157</v>
      </c>
    </row>
    <row r="352066" spans="2:2" x14ac:dyDescent="0.25">
      <c r="B352066" s="150" t="s">
        <v>3158</v>
      </c>
    </row>
    <row r="352067" spans="2:2" x14ac:dyDescent="0.25">
      <c r="B352067" s="150" t="s">
        <v>3159</v>
      </c>
    </row>
    <row r="352068" spans="2:2" x14ac:dyDescent="0.25">
      <c r="B352068" s="150" t="s">
        <v>3160</v>
      </c>
    </row>
    <row r="352069" spans="2:2" x14ac:dyDescent="0.25">
      <c r="B352069" s="150" t="s">
        <v>3161</v>
      </c>
    </row>
    <row r="352070" spans="2:2" x14ac:dyDescent="0.25">
      <c r="B352070" s="150" t="s">
        <v>3162</v>
      </c>
    </row>
    <row r="352071" spans="2:2" x14ac:dyDescent="0.25">
      <c r="B352071" s="150" t="s">
        <v>3163</v>
      </c>
    </row>
    <row r="352072" spans="2:2" x14ac:dyDescent="0.25">
      <c r="B352072" s="150" t="s">
        <v>3164</v>
      </c>
    </row>
    <row r="352073" spans="2:2" x14ac:dyDescent="0.25">
      <c r="B352073" s="150" t="s">
        <v>3165</v>
      </c>
    </row>
    <row r="352074" spans="2:2" x14ac:dyDescent="0.25">
      <c r="B352074" s="150" t="s">
        <v>3166</v>
      </c>
    </row>
    <row r="352075" spans="2:2" x14ac:dyDescent="0.25">
      <c r="B352075" s="150" t="s">
        <v>3167</v>
      </c>
    </row>
    <row r="352076" spans="2:2" x14ac:dyDescent="0.25">
      <c r="B352076" s="150" t="s">
        <v>3168</v>
      </c>
    </row>
    <row r="352077" spans="2:2" x14ac:dyDescent="0.25">
      <c r="B352077" s="150" t="s">
        <v>3169</v>
      </c>
    </row>
    <row r="352078" spans="2:2" x14ac:dyDescent="0.25">
      <c r="B352078" s="150" t="s">
        <v>3170</v>
      </c>
    </row>
    <row r="352079" spans="2:2" x14ac:dyDescent="0.25">
      <c r="B352079" s="150" t="s">
        <v>3171</v>
      </c>
    </row>
    <row r="352080" spans="2:2" x14ac:dyDescent="0.25">
      <c r="B352080" s="150" t="s">
        <v>3172</v>
      </c>
    </row>
    <row r="352081" spans="2:2" x14ac:dyDescent="0.25">
      <c r="B352081" s="150" t="s">
        <v>3173</v>
      </c>
    </row>
    <row r="352082" spans="2:2" x14ac:dyDescent="0.25">
      <c r="B352082" s="150" t="s">
        <v>3174</v>
      </c>
    </row>
    <row r="352083" spans="2:2" x14ac:dyDescent="0.25">
      <c r="B352083" s="150" t="s">
        <v>3175</v>
      </c>
    </row>
    <row r="352084" spans="2:2" x14ac:dyDescent="0.25">
      <c r="B352084" s="150" t="s">
        <v>3176</v>
      </c>
    </row>
    <row r="352085" spans="2:2" x14ac:dyDescent="0.25">
      <c r="B352085" s="150" t="s">
        <v>3177</v>
      </c>
    </row>
    <row r="352086" spans="2:2" x14ac:dyDescent="0.25">
      <c r="B352086" s="150" t="s">
        <v>3178</v>
      </c>
    </row>
    <row r="352087" spans="2:2" x14ac:dyDescent="0.25">
      <c r="B352087" s="150" t="s">
        <v>3179</v>
      </c>
    </row>
    <row r="352088" spans="2:2" x14ac:dyDescent="0.25">
      <c r="B352088" s="150" t="s">
        <v>3180</v>
      </c>
    </row>
    <row r="352089" spans="2:2" x14ac:dyDescent="0.25">
      <c r="B352089" s="150" t="s">
        <v>3181</v>
      </c>
    </row>
    <row r="352090" spans="2:2" x14ac:dyDescent="0.25">
      <c r="B352090" s="150" t="s">
        <v>3182</v>
      </c>
    </row>
    <row r="352091" spans="2:2" x14ac:dyDescent="0.25">
      <c r="B352091" s="150" t="s">
        <v>3183</v>
      </c>
    </row>
    <row r="352092" spans="2:2" x14ac:dyDescent="0.25">
      <c r="B352092" s="150" t="s">
        <v>3184</v>
      </c>
    </row>
    <row r="352093" spans="2:2" x14ac:dyDescent="0.25">
      <c r="B352093" s="150" t="s">
        <v>3185</v>
      </c>
    </row>
    <row r="352094" spans="2:2" x14ac:dyDescent="0.25">
      <c r="B352094" s="150" t="s">
        <v>3186</v>
      </c>
    </row>
    <row r="352095" spans="2:2" x14ac:dyDescent="0.25">
      <c r="B352095" s="150" t="s">
        <v>3187</v>
      </c>
    </row>
    <row r="352096" spans="2:2" x14ac:dyDescent="0.25">
      <c r="B352096" s="150" t="s">
        <v>3188</v>
      </c>
    </row>
    <row r="352097" spans="2:2" x14ac:dyDescent="0.25">
      <c r="B352097" s="150" t="s">
        <v>3189</v>
      </c>
    </row>
    <row r="352098" spans="2:2" x14ac:dyDescent="0.25">
      <c r="B352098" s="150" t="s">
        <v>3190</v>
      </c>
    </row>
    <row r="352099" spans="2:2" x14ac:dyDescent="0.25">
      <c r="B352099" s="150" t="s">
        <v>3191</v>
      </c>
    </row>
    <row r="352100" spans="2:2" x14ac:dyDescent="0.25">
      <c r="B352100" s="150" t="s">
        <v>3192</v>
      </c>
    </row>
    <row r="352101" spans="2:2" x14ac:dyDescent="0.25">
      <c r="B352101" s="150" t="s">
        <v>3193</v>
      </c>
    </row>
    <row r="352102" spans="2:2" x14ac:dyDescent="0.25">
      <c r="B352102" s="150" t="s">
        <v>3194</v>
      </c>
    </row>
    <row r="352103" spans="2:2" x14ac:dyDescent="0.25">
      <c r="B352103" s="150" t="s">
        <v>3195</v>
      </c>
    </row>
    <row r="352104" spans="2:2" x14ac:dyDescent="0.25">
      <c r="B352104" s="150" t="s">
        <v>3196</v>
      </c>
    </row>
    <row r="352105" spans="2:2" x14ac:dyDescent="0.25">
      <c r="B352105" s="150" t="s">
        <v>3197</v>
      </c>
    </row>
    <row r="352106" spans="2:2" x14ac:dyDescent="0.25">
      <c r="B352106" s="150" t="s">
        <v>3198</v>
      </c>
    </row>
    <row r="352107" spans="2:2" x14ac:dyDescent="0.25">
      <c r="B352107" s="150" t="s">
        <v>3199</v>
      </c>
    </row>
    <row r="352108" spans="2:2" x14ac:dyDescent="0.25">
      <c r="B352108" s="150" t="s">
        <v>3200</v>
      </c>
    </row>
    <row r="352109" spans="2:2" x14ac:dyDescent="0.25">
      <c r="B352109" s="150" t="s">
        <v>3201</v>
      </c>
    </row>
    <row r="352110" spans="2:2" x14ac:dyDescent="0.25">
      <c r="B352110" s="150" t="s">
        <v>3202</v>
      </c>
    </row>
    <row r="352111" spans="2:2" x14ac:dyDescent="0.25">
      <c r="B352111" s="150" t="s">
        <v>3203</v>
      </c>
    </row>
    <row r="352112" spans="2:2" x14ac:dyDescent="0.25">
      <c r="B352112" s="150" t="s">
        <v>3204</v>
      </c>
    </row>
    <row r="352113" spans="2:2" x14ac:dyDescent="0.25">
      <c r="B352113" s="150" t="s">
        <v>3205</v>
      </c>
    </row>
    <row r="352114" spans="2:2" x14ac:dyDescent="0.25">
      <c r="B352114" s="150" t="s">
        <v>3206</v>
      </c>
    </row>
    <row r="352115" spans="2:2" x14ac:dyDescent="0.25">
      <c r="B352115" s="150" t="s">
        <v>3207</v>
      </c>
    </row>
    <row r="352116" spans="2:2" x14ac:dyDescent="0.25">
      <c r="B352116" s="150" t="s">
        <v>3208</v>
      </c>
    </row>
    <row r="352117" spans="2:2" x14ac:dyDescent="0.25">
      <c r="B352117" s="150" t="s">
        <v>3209</v>
      </c>
    </row>
    <row r="352118" spans="2:2" x14ac:dyDescent="0.25">
      <c r="B352118" s="150" t="s">
        <v>3210</v>
      </c>
    </row>
    <row r="352119" spans="2:2" x14ac:dyDescent="0.25">
      <c r="B352119" s="150" t="s">
        <v>3211</v>
      </c>
    </row>
    <row r="352120" spans="2:2" x14ac:dyDescent="0.25">
      <c r="B352120" s="150" t="s">
        <v>3212</v>
      </c>
    </row>
    <row r="352121" spans="2:2" x14ac:dyDescent="0.25">
      <c r="B352121" s="150" t="s">
        <v>3213</v>
      </c>
    </row>
    <row r="352122" spans="2:2" x14ac:dyDescent="0.25">
      <c r="B352122" s="150" t="s">
        <v>3214</v>
      </c>
    </row>
    <row r="352123" spans="2:2" x14ac:dyDescent="0.25">
      <c r="B352123" s="150" t="s">
        <v>3215</v>
      </c>
    </row>
    <row r="352124" spans="2:2" x14ac:dyDescent="0.25">
      <c r="B352124" s="150" t="s">
        <v>3216</v>
      </c>
    </row>
    <row r="352125" spans="2:2" x14ac:dyDescent="0.25">
      <c r="B352125" s="150" t="s">
        <v>3217</v>
      </c>
    </row>
    <row r="352126" spans="2:2" x14ac:dyDescent="0.25">
      <c r="B352126" s="150" t="s">
        <v>3218</v>
      </c>
    </row>
    <row r="352127" spans="2:2" x14ac:dyDescent="0.25">
      <c r="B352127" s="150" t="s">
        <v>3219</v>
      </c>
    </row>
    <row r="352128" spans="2:2" x14ac:dyDescent="0.25">
      <c r="B352128" s="150" t="s">
        <v>3220</v>
      </c>
    </row>
    <row r="352129" spans="2:2" x14ac:dyDescent="0.25">
      <c r="B352129" s="150" t="s">
        <v>3221</v>
      </c>
    </row>
    <row r="352130" spans="2:2" x14ac:dyDescent="0.25">
      <c r="B352130" s="150" t="s">
        <v>3222</v>
      </c>
    </row>
    <row r="352131" spans="2:2" x14ac:dyDescent="0.25">
      <c r="B352131" s="150" t="s">
        <v>3223</v>
      </c>
    </row>
    <row r="352132" spans="2:2" x14ac:dyDescent="0.25">
      <c r="B352132" s="150" t="s">
        <v>3224</v>
      </c>
    </row>
    <row r="352133" spans="2:2" x14ac:dyDescent="0.25">
      <c r="B352133" s="150" t="s">
        <v>3225</v>
      </c>
    </row>
    <row r="352134" spans="2:2" x14ac:dyDescent="0.25">
      <c r="B352134" s="150" t="s">
        <v>3226</v>
      </c>
    </row>
    <row r="352135" spans="2:2" x14ac:dyDescent="0.25">
      <c r="B352135" s="150" t="s">
        <v>3227</v>
      </c>
    </row>
    <row r="352136" spans="2:2" x14ac:dyDescent="0.25">
      <c r="B352136" s="150" t="s">
        <v>3228</v>
      </c>
    </row>
    <row r="352137" spans="2:2" x14ac:dyDescent="0.25">
      <c r="B352137" s="150" t="s">
        <v>3229</v>
      </c>
    </row>
    <row r="352138" spans="2:2" x14ac:dyDescent="0.25">
      <c r="B352138" s="150" t="s">
        <v>3230</v>
      </c>
    </row>
  </sheetData>
  <mergeCells count="6">
    <mergeCell ref="B29:F29"/>
    <mergeCell ref="D1:G1"/>
    <mergeCell ref="D2:G2"/>
    <mergeCell ref="B8:F8"/>
    <mergeCell ref="B15:F15"/>
    <mergeCell ref="B22:F22"/>
  </mergeCells>
  <dataValidations count="9">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25">
      <formula1>-9223372036854770000</formula1>
      <formula2>9223372036854770000</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8 E11">
      <formula1>-9223372036854770000</formula1>
      <formula2>9223372036854770000</formula2>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rintOptions horizontalCentered="1"/>
  <pageMargins left="1.1023622047244095" right="0.31496062992125984" top="0.74803149606299213" bottom="0.74803149606299213" header="0.31496062992125984" footer="0.31496062992125984"/>
  <pageSetup scale="77" fitToHeight="3"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1616"/>
  <sheetViews>
    <sheetView workbookViewId="0">
      <selection activeCell="D11" sqref="D11"/>
    </sheetView>
  </sheetViews>
  <sheetFormatPr baseColWidth="10" defaultColWidth="9.140625" defaultRowHeight="15" x14ac:dyDescent="0.25"/>
  <cols>
    <col min="1" max="1" width="9.140625" style="140"/>
    <col min="2" max="2" width="21" style="140" customWidth="1"/>
    <col min="3" max="3" width="17.5703125" style="140" customWidth="1"/>
    <col min="4" max="4" width="19" style="140" customWidth="1"/>
    <col min="5" max="5" width="20.85546875" style="140" customWidth="1"/>
    <col min="6" max="6" width="34.28515625" style="140" customWidth="1"/>
    <col min="7" max="7" width="25" style="140" customWidth="1"/>
    <col min="8" max="16384" width="9.140625" style="140"/>
  </cols>
  <sheetData>
    <row r="1" spans="1:7" x14ac:dyDescent="0.25">
      <c r="B1" s="141" t="s">
        <v>0</v>
      </c>
      <c r="C1" s="141">
        <v>51</v>
      </c>
      <c r="D1" s="292" t="s">
        <v>1</v>
      </c>
      <c r="E1" s="293"/>
      <c r="F1" s="293"/>
      <c r="G1" s="293"/>
    </row>
    <row r="2" spans="1:7" x14ac:dyDescent="0.25">
      <c r="B2" s="141" t="s">
        <v>2</v>
      </c>
      <c r="C2" s="141">
        <v>450</v>
      </c>
      <c r="D2" s="292" t="s">
        <v>3231</v>
      </c>
      <c r="E2" s="293"/>
      <c r="F2" s="293"/>
      <c r="G2" s="293"/>
    </row>
    <row r="3" spans="1:7" x14ac:dyDescent="0.25">
      <c r="B3" s="141" t="s">
        <v>4</v>
      </c>
      <c r="C3" s="141">
        <v>1</v>
      </c>
    </row>
    <row r="4" spans="1:7" x14ac:dyDescent="0.25">
      <c r="B4" s="141" t="s">
        <v>5</v>
      </c>
      <c r="C4" s="141">
        <v>231</v>
      </c>
    </row>
    <row r="5" spans="1:7" x14ac:dyDescent="0.25">
      <c r="B5" s="141" t="s">
        <v>6</v>
      </c>
      <c r="C5" s="142">
        <v>42369</v>
      </c>
    </row>
    <row r="6" spans="1:7" x14ac:dyDescent="0.25">
      <c r="B6" s="141" t="s">
        <v>7</v>
      </c>
      <c r="C6" s="141">
        <v>12</v>
      </c>
      <c r="D6" s="141" t="s">
        <v>8</v>
      </c>
    </row>
    <row r="8" spans="1:7" x14ac:dyDescent="0.25">
      <c r="A8" s="141" t="s">
        <v>9</v>
      </c>
      <c r="B8" s="292" t="s">
        <v>3232</v>
      </c>
      <c r="C8" s="293"/>
      <c r="D8" s="293"/>
      <c r="E8" s="293"/>
      <c r="F8" s="293"/>
      <c r="G8" s="293"/>
    </row>
    <row r="9" spans="1:7" x14ac:dyDescent="0.25">
      <c r="C9" s="141">
        <v>2</v>
      </c>
      <c r="D9" s="141">
        <v>3</v>
      </c>
      <c r="E9" s="141">
        <v>8</v>
      </c>
      <c r="F9" s="141">
        <v>12</v>
      </c>
      <c r="G9" s="141">
        <v>16</v>
      </c>
    </row>
    <row r="10" spans="1:7" s="143" customFormat="1" ht="73.5" customHeight="1" thickBot="1" x14ac:dyDescent="0.3">
      <c r="C10" s="144" t="s">
        <v>12</v>
      </c>
      <c r="D10" s="144" t="s">
        <v>13</v>
      </c>
      <c r="E10" s="144" t="s">
        <v>3233</v>
      </c>
      <c r="F10" s="144" t="s">
        <v>3234</v>
      </c>
      <c r="G10" s="144" t="s">
        <v>3235</v>
      </c>
    </row>
    <row r="11" spans="1:7" s="151" customFormat="1" ht="141" customHeight="1" thickBot="1" x14ac:dyDescent="0.3">
      <c r="A11" s="144">
        <v>1</v>
      </c>
      <c r="B11" s="151" t="s">
        <v>76</v>
      </c>
      <c r="C11" s="149" t="s">
        <v>55</v>
      </c>
      <c r="D11" s="149" t="s">
        <v>3713</v>
      </c>
      <c r="E11" s="149" t="s">
        <v>24</v>
      </c>
      <c r="F11" s="149"/>
      <c r="G11" s="149" t="s">
        <v>24</v>
      </c>
    </row>
    <row r="12" spans="1:7" s="143" customFormat="1" x14ac:dyDescent="0.25">
      <c r="A12" s="144">
        <v>-1</v>
      </c>
      <c r="C12" s="152" t="s">
        <v>24</v>
      </c>
      <c r="D12" s="152" t="s">
        <v>24</v>
      </c>
      <c r="E12" s="152" t="s">
        <v>24</v>
      </c>
      <c r="F12" s="152" t="s">
        <v>24</v>
      </c>
      <c r="G12" s="152" t="s">
        <v>24</v>
      </c>
    </row>
    <row r="13" spans="1:7" s="143" customFormat="1" x14ac:dyDescent="0.25">
      <c r="A13" s="144">
        <v>999999</v>
      </c>
      <c r="B13" s="143" t="s">
        <v>77</v>
      </c>
      <c r="C13" s="152" t="s">
        <v>24</v>
      </c>
      <c r="D13" s="152" t="s">
        <v>24</v>
      </c>
      <c r="E13" s="152" t="s">
        <v>24</v>
      </c>
      <c r="G13" s="152" t="s">
        <v>24</v>
      </c>
    </row>
    <row r="351003" spans="1:2" x14ac:dyDescent="0.25">
      <c r="A351003" s="140" t="s">
        <v>54</v>
      </c>
      <c r="B351003" s="140" t="s">
        <v>1534</v>
      </c>
    </row>
    <row r="351004" spans="1:2" x14ac:dyDescent="0.25">
      <c r="A351004" s="140" t="s">
        <v>55</v>
      </c>
      <c r="B351004" s="140" t="s">
        <v>1536</v>
      </c>
    </row>
    <row r="351005" spans="1:2" x14ac:dyDescent="0.25">
      <c r="B351005" s="140" t="s">
        <v>1538</v>
      </c>
    </row>
    <row r="351006" spans="1:2" x14ac:dyDescent="0.25">
      <c r="B351006" s="140" t="s">
        <v>1540</v>
      </c>
    </row>
    <row r="351007" spans="1:2" x14ac:dyDescent="0.25">
      <c r="B351007" s="140" t="s">
        <v>1542</v>
      </c>
    </row>
    <row r="351008" spans="1:2" x14ac:dyDescent="0.25">
      <c r="B351008" s="140" t="s">
        <v>1544</v>
      </c>
    </row>
    <row r="351009" spans="2:2" x14ac:dyDescent="0.25">
      <c r="B351009" s="140" t="s">
        <v>1546</v>
      </c>
    </row>
    <row r="351010" spans="2:2" x14ac:dyDescent="0.25">
      <c r="B351010" s="140" t="s">
        <v>1548</v>
      </c>
    </row>
    <row r="351011" spans="2:2" x14ac:dyDescent="0.25">
      <c r="B351011" s="140" t="s">
        <v>1550</v>
      </c>
    </row>
    <row r="351012" spans="2:2" x14ac:dyDescent="0.25">
      <c r="B351012" s="140" t="s">
        <v>1552</v>
      </c>
    </row>
    <row r="351013" spans="2:2" x14ac:dyDescent="0.25">
      <c r="B351013" s="140" t="s">
        <v>1554</v>
      </c>
    </row>
    <row r="351014" spans="2:2" x14ac:dyDescent="0.25">
      <c r="B351014" s="140" t="s">
        <v>1556</v>
      </c>
    </row>
    <row r="351015" spans="2:2" x14ac:dyDescent="0.25">
      <c r="B351015" s="140" t="s">
        <v>1558</v>
      </c>
    </row>
    <row r="351016" spans="2:2" x14ac:dyDescent="0.25">
      <c r="B351016" s="140" t="s">
        <v>1560</v>
      </c>
    </row>
    <row r="351017" spans="2:2" x14ac:dyDescent="0.25">
      <c r="B351017" s="140" t="s">
        <v>1562</v>
      </c>
    </row>
    <row r="351018" spans="2:2" x14ac:dyDescent="0.25">
      <c r="B351018" s="140" t="s">
        <v>1564</v>
      </c>
    </row>
    <row r="351019" spans="2:2" x14ac:dyDescent="0.25">
      <c r="B351019" s="140" t="s">
        <v>1566</v>
      </c>
    </row>
    <row r="351020" spans="2:2" x14ac:dyDescent="0.25">
      <c r="B351020" s="140" t="s">
        <v>1568</v>
      </c>
    </row>
    <row r="351021" spans="2:2" x14ac:dyDescent="0.25">
      <c r="B351021" s="140" t="s">
        <v>1570</v>
      </c>
    </row>
    <row r="351022" spans="2:2" x14ac:dyDescent="0.25">
      <c r="B351022" s="140" t="s">
        <v>1572</v>
      </c>
    </row>
    <row r="351023" spans="2:2" x14ac:dyDescent="0.25">
      <c r="B351023" s="140" t="s">
        <v>1574</v>
      </c>
    </row>
    <row r="351024" spans="2:2" x14ac:dyDescent="0.25">
      <c r="B351024" s="140" t="s">
        <v>1576</v>
      </c>
    </row>
    <row r="351025" spans="2:2" x14ac:dyDescent="0.25">
      <c r="B351025" s="140" t="s">
        <v>1578</v>
      </c>
    </row>
    <row r="351026" spans="2:2" x14ac:dyDescent="0.25">
      <c r="B351026" s="140" t="s">
        <v>1580</v>
      </c>
    </row>
    <row r="351027" spans="2:2" x14ac:dyDescent="0.25">
      <c r="B351027" s="140" t="s">
        <v>1582</v>
      </c>
    </row>
    <row r="351028" spans="2:2" x14ac:dyDescent="0.25">
      <c r="B351028" s="140" t="s">
        <v>1584</v>
      </c>
    </row>
    <row r="351029" spans="2:2" x14ac:dyDescent="0.25">
      <c r="B351029" s="140" t="s">
        <v>1586</v>
      </c>
    </row>
    <row r="351030" spans="2:2" x14ac:dyDescent="0.25">
      <c r="B351030" s="140" t="s">
        <v>1588</v>
      </c>
    </row>
    <row r="351031" spans="2:2" x14ac:dyDescent="0.25">
      <c r="B351031" s="140" t="s">
        <v>1590</v>
      </c>
    </row>
    <row r="351032" spans="2:2" x14ac:dyDescent="0.25">
      <c r="B351032" s="140" t="s">
        <v>1592</v>
      </c>
    </row>
    <row r="351033" spans="2:2" x14ac:dyDescent="0.25">
      <c r="B351033" s="140" t="s">
        <v>1594</v>
      </c>
    </row>
    <row r="351034" spans="2:2" x14ac:dyDescent="0.25">
      <c r="B351034" s="140" t="s">
        <v>1596</v>
      </c>
    </row>
    <row r="351035" spans="2:2" x14ac:dyDescent="0.25">
      <c r="B351035" s="140" t="s">
        <v>1598</v>
      </c>
    </row>
    <row r="351036" spans="2:2" x14ac:dyDescent="0.25">
      <c r="B351036" s="140" t="s">
        <v>1600</v>
      </c>
    </row>
    <row r="351037" spans="2:2" x14ac:dyDescent="0.25">
      <c r="B351037" s="140" t="s">
        <v>3236</v>
      </c>
    </row>
    <row r="351038" spans="2:2" x14ac:dyDescent="0.25">
      <c r="B351038" s="140" t="s">
        <v>1602</v>
      </c>
    </row>
    <row r="351039" spans="2:2" x14ac:dyDescent="0.25">
      <c r="B351039" s="140" t="s">
        <v>1604</v>
      </c>
    </row>
    <row r="351040" spans="2:2" x14ac:dyDescent="0.25">
      <c r="B351040" s="140" t="s">
        <v>1606</v>
      </c>
    </row>
    <row r="351041" spans="2:2" x14ac:dyDescent="0.25">
      <c r="B351041" s="140" t="s">
        <v>1608</v>
      </c>
    </row>
    <row r="351042" spans="2:2" x14ac:dyDescent="0.25">
      <c r="B351042" s="140" t="s">
        <v>1610</v>
      </c>
    </row>
    <row r="351043" spans="2:2" x14ac:dyDescent="0.25">
      <c r="B351043" s="140" t="s">
        <v>1612</v>
      </c>
    </row>
    <row r="351044" spans="2:2" x14ac:dyDescent="0.25">
      <c r="B351044" s="140" t="s">
        <v>1614</v>
      </c>
    </row>
    <row r="351045" spans="2:2" x14ac:dyDescent="0.25">
      <c r="B351045" s="140" t="s">
        <v>1616</v>
      </c>
    </row>
    <row r="351046" spans="2:2" x14ac:dyDescent="0.25">
      <c r="B351046" s="140" t="s">
        <v>1618</v>
      </c>
    </row>
    <row r="351047" spans="2:2" x14ac:dyDescent="0.25">
      <c r="B351047" s="140" t="s">
        <v>1620</v>
      </c>
    </row>
    <row r="351048" spans="2:2" x14ac:dyDescent="0.25">
      <c r="B351048" s="140" t="s">
        <v>1622</v>
      </c>
    </row>
    <row r="351049" spans="2:2" x14ac:dyDescent="0.25">
      <c r="B351049" s="140" t="s">
        <v>1624</v>
      </c>
    </row>
    <row r="351050" spans="2:2" x14ac:dyDescent="0.25">
      <c r="B351050" s="140" t="s">
        <v>1626</v>
      </c>
    </row>
    <row r="351051" spans="2:2" x14ac:dyDescent="0.25">
      <c r="B351051" s="140" t="s">
        <v>1628</v>
      </c>
    </row>
    <row r="351052" spans="2:2" x14ac:dyDescent="0.25">
      <c r="B351052" s="140" t="s">
        <v>1630</v>
      </c>
    </row>
    <row r="351053" spans="2:2" x14ac:dyDescent="0.25">
      <c r="B351053" s="140" t="s">
        <v>1632</v>
      </c>
    </row>
    <row r="351054" spans="2:2" x14ac:dyDescent="0.25">
      <c r="B351054" s="140" t="s">
        <v>1634</v>
      </c>
    </row>
    <row r="351055" spans="2:2" x14ac:dyDescent="0.25">
      <c r="B351055" s="140" t="s">
        <v>1636</v>
      </c>
    </row>
    <row r="351056" spans="2:2" x14ac:dyDescent="0.25">
      <c r="B351056" s="140" t="s">
        <v>1638</v>
      </c>
    </row>
    <row r="351057" spans="2:2" x14ac:dyDescent="0.25">
      <c r="B351057" s="140" t="s">
        <v>1640</v>
      </c>
    </row>
    <row r="351058" spans="2:2" x14ac:dyDescent="0.25">
      <c r="B351058" s="140" t="s">
        <v>1642</v>
      </c>
    </row>
    <row r="351059" spans="2:2" x14ac:dyDescent="0.25">
      <c r="B351059" s="140" t="s">
        <v>1644</v>
      </c>
    </row>
    <row r="351060" spans="2:2" x14ac:dyDescent="0.25">
      <c r="B351060" s="140" t="s">
        <v>1646</v>
      </c>
    </row>
    <row r="351061" spans="2:2" x14ac:dyDescent="0.25">
      <c r="B351061" s="140" t="s">
        <v>1648</v>
      </c>
    </row>
    <row r="351062" spans="2:2" x14ac:dyDescent="0.25">
      <c r="B351062" s="140" t="s">
        <v>1650</v>
      </c>
    </row>
    <row r="351063" spans="2:2" x14ac:dyDescent="0.25">
      <c r="B351063" s="140" t="s">
        <v>1652</v>
      </c>
    </row>
    <row r="351064" spans="2:2" x14ac:dyDescent="0.25">
      <c r="B351064" s="140" t="s">
        <v>1654</v>
      </c>
    </row>
    <row r="351065" spans="2:2" x14ac:dyDescent="0.25">
      <c r="B351065" s="140" t="s">
        <v>1656</v>
      </c>
    </row>
    <row r="351066" spans="2:2" x14ac:dyDescent="0.25">
      <c r="B351066" s="140" t="s">
        <v>1658</v>
      </c>
    </row>
    <row r="351067" spans="2:2" x14ac:dyDescent="0.25">
      <c r="B351067" s="140" t="s">
        <v>1660</v>
      </c>
    </row>
    <row r="351068" spans="2:2" x14ac:dyDescent="0.25">
      <c r="B351068" s="140" t="s">
        <v>1662</v>
      </c>
    </row>
    <row r="351069" spans="2:2" x14ac:dyDescent="0.25">
      <c r="B351069" s="140" t="s">
        <v>1664</v>
      </c>
    </row>
    <row r="351070" spans="2:2" x14ac:dyDescent="0.25">
      <c r="B351070" s="140" t="s">
        <v>1666</v>
      </c>
    </row>
    <row r="351071" spans="2:2" x14ac:dyDescent="0.25">
      <c r="B351071" s="140" t="s">
        <v>1668</v>
      </c>
    </row>
    <row r="351072" spans="2:2" x14ac:dyDescent="0.25">
      <c r="B351072" s="140" t="s">
        <v>1670</v>
      </c>
    </row>
    <row r="351073" spans="2:2" x14ac:dyDescent="0.25">
      <c r="B351073" s="140" t="s">
        <v>1672</v>
      </c>
    </row>
    <row r="351074" spans="2:2" x14ac:dyDescent="0.25">
      <c r="B351074" s="140" t="s">
        <v>1674</v>
      </c>
    </row>
    <row r="351075" spans="2:2" x14ac:dyDescent="0.25">
      <c r="B351075" s="140" t="s">
        <v>1676</v>
      </c>
    </row>
    <row r="351076" spans="2:2" x14ac:dyDescent="0.25">
      <c r="B351076" s="140" t="s">
        <v>1678</v>
      </c>
    </row>
    <row r="351077" spans="2:2" x14ac:dyDescent="0.25">
      <c r="B351077" s="140" t="s">
        <v>1680</v>
      </c>
    </row>
    <row r="351078" spans="2:2" x14ac:dyDescent="0.25">
      <c r="B351078" s="140" t="s">
        <v>1682</v>
      </c>
    </row>
    <row r="351079" spans="2:2" x14ac:dyDescent="0.25">
      <c r="B351079" s="140" t="s">
        <v>1684</v>
      </c>
    </row>
    <row r="351080" spans="2:2" x14ac:dyDescent="0.25">
      <c r="B351080" s="140" t="s">
        <v>1686</v>
      </c>
    </row>
    <row r="351081" spans="2:2" x14ac:dyDescent="0.25">
      <c r="B351081" s="140" t="s">
        <v>1688</v>
      </c>
    </row>
    <row r="351082" spans="2:2" x14ac:dyDescent="0.25">
      <c r="B351082" s="140" t="s">
        <v>1690</v>
      </c>
    </row>
    <row r="351083" spans="2:2" x14ac:dyDescent="0.25">
      <c r="B351083" s="140" t="s">
        <v>1692</v>
      </c>
    </row>
    <row r="351084" spans="2:2" x14ac:dyDescent="0.25">
      <c r="B351084" s="140" t="s">
        <v>1694</v>
      </c>
    </row>
    <row r="351085" spans="2:2" x14ac:dyDescent="0.25">
      <c r="B351085" s="140" t="s">
        <v>1696</v>
      </c>
    </row>
    <row r="351086" spans="2:2" x14ac:dyDescent="0.25">
      <c r="B351086" s="140" t="s">
        <v>1698</v>
      </c>
    </row>
    <row r="351087" spans="2:2" x14ac:dyDescent="0.25">
      <c r="B351087" s="140" t="s">
        <v>1700</v>
      </c>
    </row>
    <row r="351088" spans="2:2" x14ac:dyDescent="0.25">
      <c r="B351088" s="140" t="s">
        <v>1702</v>
      </c>
    </row>
    <row r="351089" spans="2:2" x14ac:dyDescent="0.25">
      <c r="B351089" s="140" t="s">
        <v>1704</v>
      </c>
    </row>
    <row r="351090" spans="2:2" x14ac:dyDescent="0.25">
      <c r="B351090" s="140" t="s">
        <v>1706</v>
      </c>
    </row>
    <row r="351091" spans="2:2" x14ac:dyDescent="0.25">
      <c r="B351091" s="140" t="s">
        <v>1708</v>
      </c>
    </row>
    <row r="351092" spans="2:2" x14ac:dyDescent="0.25">
      <c r="B351092" s="140" t="s">
        <v>1710</v>
      </c>
    </row>
    <row r="351093" spans="2:2" x14ac:dyDescent="0.25">
      <c r="B351093" s="140" t="s">
        <v>1712</v>
      </c>
    </row>
    <row r="351094" spans="2:2" x14ac:dyDescent="0.25">
      <c r="B351094" s="140" t="s">
        <v>1714</v>
      </c>
    </row>
    <row r="351095" spans="2:2" x14ac:dyDescent="0.25">
      <c r="B351095" s="140" t="s">
        <v>1716</v>
      </c>
    </row>
    <row r="351096" spans="2:2" x14ac:dyDescent="0.25">
      <c r="B351096" s="140" t="s">
        <v>1718</v>
      </c>
    </row>
    <row r="351097" spans="2:2" x14ac:dyDescent="0.25">
      <c r="B351097" s="140" t="s">
        <v>1720</v>
      </c>
    </row>
    <row r="351098" spans="2:2" x14ac:dyDescent="0.25">
      <c r="B351098" s="140" t="s">
        <v>1722</v>
      </c>
    </row>
    <row r="351099" spans="2:2" x14ac:dyDescent="0.25">
      <c r="B351099" s="140" t="s">
        <v>1724</v>
      </c>
    </row>
    <row r="351100" spans="2:2" x14ac:dyDescent="0.25">
      <c r="B351100" s="140" t="s">
        <v>1726</v>
      </c>
    </row>
    <row r="351101" spans="2:2" x14ac:dyDescent="0.25">
      <c r="B351101" s="140" t="s">
        <v>1728</v>
      </c>
    </row>
    <row r="351102" spans="2:2" x14ac:dyDescent="0.25">
      <c r="B351102" s="140" t="s">
        <v>1730</v>
      </c>
    </row>
    <row r="351103" spans="2:2" x14ac:dyDescent="0.25">
      <c r="B351103" s="140" t="s">
        <v>1732</v>
      </c>
    </row>
    <row r="351104" spans="2:2" x14ac:dyDescent="0.25">
      <c r="B351104" s="140" t="s">
        <v>1734</v>
      </c>
    </row>
    <row r="351105" spans="2:2" x14ac:dyDescent="0.25">
      <c r="B351105" s="140" t="s">
        <v>1736</v>
      </c>
    </row>
    <row r="351106" spans="2:2" x14ac:dyDescent="0.25">
      <c r="B351106" s="140" t="s">
        <v>1738</v>
      </c>
    </row>
    <row r="351107" spans="2:2" x14ac:dyDescent="0.25">
      <c r="B351107" s="140" t="s">
        <v>1740</v>
      </c>
    </row>
    <row r="351108" spans="2:2" x14ac:dyDescent="0.25">
      <c r="B351108" s="140" t="s">
        <v>1742</v>
      </c>
    </row>
    <row r="351109" spans="2:2" x14ac:dyDescent="0.25">
      <c r="B351109" s="140" t="s">
        <v>1744</v>
      </c>
    </row>
    <row r="351110" spans="2:2" x14ac:dyDescent="0.25">
      <c r="B351110" s="140" t="s">
        <v>1746</v>
      </c>
    </row>
    <row r="351111" spans="2:2" x14ac:dyDescent="0.25">
      <c r="B351111" s="140" t="s">
        <v>1748</v>
      </c>
    </row>
    <row r="351112" spans="2:2" x14ac:dyDescent="0.25">
      <c r="B351112" s="140" t="s">
        <v>1750</v>
      </c>
    </row>
    <row r="351113" spans="2:2" x14ac:dyDescent="0.25">
      <c r="B351113" s="140" t="s">
        <v>1752</v>
      </c>
    </row>
    <row r="351114" spans="2:2" x14ac:dyDescent="0.25">
      <c r="B351114" s="140" t="s">
        <v>1754</v>
      </c>
    </row>
    <row r="351115" spans="2:2" x14ac:dyDescent="0.25">
      <c r="B351115" s="140" t="s">
        <v>1756</v>
      </c>
    </row>
    <row r="351116" spans="2:2" x14ac:dyDescent="0.25">
      <c r="B351116" s="140" t="s">
        <v>1758</v>
      </c>
    </row>
    <row r="351117" spans="2:2" x14ac:dyDescent="0.25">
      <c r="B351117" s="140" t="s">
        <v>1760</v>
      </c>
    </row>
    <row r="351118" spans="2:2" x14ac:dyDescent="0.25">
      <c r="B351118" s="140" t="s">
        <v>1762</v>
      </c>
    </row>
    <row r="351119" spans="2:2" x14ac:dyDescent="0.25">
      <c r="B351119" s="140" t="s">
        <v>1764</v>
      </c>
    </row>
    <row r="351120" spans="2:2" x14ac:dyDescent="0.25">
      <c r="B351120" s="140" t="s">
        <v>1766</v>
      </c>
    </row>
    <row r="351121" spans="2:2" x14ac:dyDescent="0.25">
      <c r="B351121" s="140" t="s">
        <v>1768</v>
      </c>
    </row>
    <row r="351122" spans="2:2" x14ac:dyDescent="0.25">
      <c r="B351122" s="140" t="s">
        <v>1770</v>
      </c>
    </row>
    <row r="351123" spans="2:2" x14ac:dyDescent="0.25">
      <c r="B351123" s="140" t="s">
        <v>1772</v>
      </c>
    </row>
    <row r="351124" spans="2:2" x14ac:dyDescent="0.25">
      <c r="B351124" s="140" t="s">
        <v>1774</v>
      </c>
    </row>
    <row r="351125" spans="2:2" x14ac:dyDescent="0.25">
      <c r="B351125" s="140" t="s">
        <v>1776</v>
      </c>
    </row>
    <row r="351126" spans="2:2" x14ac:dyDescent="0.25">
      <c r="B351126" s="140" t="s">
        <v>1778</v>
      </c>
    </row>
    <row r="351127" spans="2:2" x14ac:dyDescent="0.25">
      <c r="B351127" s="140" t="s">
        <v>1780</v>
      </c>
    </row>
    <row r="351128" spans="2:2" x14ac:dyDescent="0.25">
      <c r="B351128" s="140" t="s">
        <v>1782</v>
      </c>
    </row>
    <row r="351129" spans="2:2" x14ac:dyDescent="0.25">
      <c r="B351129" s="140" t="s">
        <v>1784</v>
      </c>
    </row>
    <row r="351130" spans="2:2" x14ac:dyDescent="0.25">
      <c r="B351130" s="140" t="s">
        <v>1786</v>
      </c>
    </row>
    <row r="351131" spans="2:2" x14ac:dyDescent="0.25">
      <c r="B351131" s="140" t="s">
        <v>1788</v>
      </c>
    </row>
    <row r="351132" spans="2:2" x14ac:dyDescent="0.25">
      <c r="B351132" s="140" t="s">
        <v>1790</v>
      </c>
    </row>
    <row r="351133" spans="2:2" x14ac:dyDescent="0.25">
      <c r="B351133" s="140" t="s">
        <v>1792</v>
      </c>
    </row>
    <row r="351134" spans="2:2" x14ac:dyDescent="0.25">
      <c r="B351134" s="140" t="s">
        <v>3237</v>
      </c>
    </row>
    <row r="351135" spans="2:2" x14ac:dyDescent="0.25">
      <c r="B351135" s="140" t="s">
        <v>1794</v>
      </c>
    </row>
    <row r="351136" spans="2:2" x14ac:dyDescent="0.25">
      <c r="B351136" s="140" t="s">
        <v>1796</v>
      </c>
    </row>
    <row r="351137" spans="2:2" x14ac:dyDescent="0.25">
      <c r="B351137" s="140" t="s">
        <v>1798</v>
      </c>
    </row>
    <row r="351138" spans="2:2" x14ac:dyDescent="0.25">
      <c r="B351138" s="140" t="s">
        <v>1800</v>
      </c>
    </row>
    <row r="351139" spans="2:2" x14ac:dyDescent="0.25">
      <c r="B351139" s="140" t="s">
        <v>1802</v>
      </c>
    </row>
    <row r="351140" spans="2:2" x14ac:dyDescent="0.25">
      <c r="B351140" s="140" t="s">
        <v>1804</v>
      </c>
    </row>
    <row r="351141" spans="2:2" x14ac:dyDescent="0.25">
      <c r="B351141" s="140" t="s">
        <v>1806</v>
      </c>
    </row>
    <row r="351142" spans="2:2" x14ac:dyDescent="0.25">
      <c r="B351142" s="140" t="s">
        <v>1808</v>
      </c>
    </row>
    <row r="351143" spans="2:2" x14ac:dyDescent="0.25">
      <c r="B351143" s="140" t="s">
        <v>1810</v>
      </c>
    </row>
    <row r="351144" spans="2:2" x14ac:dyDescent="0.25">
      <c r="B351144" s="140" t="s">
        <v>1812</v>
      </c>
    </row>
    <row r="351145" spans="2:2" x14ac:dyDescent="0.25">
      <c r="B351145" s="140" t="s">
        <v>1814</v>
      </c>
    </row>
    <row r="351146" spans="2:2" x14ac:dyDescent="0.25">
      <c r="B351146" s="140" t="s">
        <v>1816</v>
      </c>
    </row>
    <row r="351147" spans="2:2" x14ac:dyDescent="0.25">
      <c r="B351147" s="140" t="s">
        <v>1818</v>
      </c>
    </row>
    <row r="351148" spans="2:2" x14ac:dyDescent="0.25">
      <c r="B351148" s="140" t="s">
        <v>1820</v>
      </c>
    </row>
    <row r="351149" spans="2:2" x14ac:dyDescent="0.25">
      <c r="B351149" s="140" t="s">
        <v>1822</v>
      </c>
    </row>
    <row r="351150" spans="2:2" x14ac:dyDescent="0.25">
      <c r="B351150" s="140" t="s">
        <v>1824</v>
      </c>
    </row>
    <row r="351151" spans="2:2" x14ac:dyDescent="0.25">
      <c r="B351151" s="140" t="s">
        <v>1826</v>
      </c>
    </row>
    <row r="351152" spans="2:2" x14ac:dyDescent="0.25">
      <c r="B351152" s="140" t="s">
        <v>1828</v>
      </c>
    </row>
    <row r="351153" spans="2:2" x14ac:dyDescent="0.25">
      <c r="B351153" s="140" t="s">
        <v>1830</v>
      </c>
    </row>
    <row r="351154" spans="2:2" x14ac:dyDescent="0.25">
      <c r="B351154" s="140" t="s">
        <v>1832</v>
      </c>
    </row>
    <row r="351155" spans="2:2" x14ac:dyDescent="0.25">
      <c r="B351155" s="140" t="s">
        <v>1834</v>
      </c>
    </row>
    <row r="351156" spans="2:2" x14ac:dyDescent="0.25">
      <c r="B351156" s="140" t="s">
        <v>1836</v>
      </c>
    </row>
    <row r="351157" spans="2:2" x14ac:dyDescent="0.25">
      <c r="B351157" s="140" t="s">
        <v>1838</v>
      </c>
    </row>
    <row r="351158" spans="2:2" x14ac:dyDescent="0.25">
      <c r="B351158" s="140" t="s">
        <v>1840</v>
      </c>
    </row>
    <row r="351159" spans="2:2" x14ac:dyDescent="0.25">
      <c r="B351159" s="140" t="s">
        <v>1842</v>
      </c>
    </row>
    <row r="351160" spans="2:2" x14ac:dyDescent="0.25">
      <c r="B351160" s="140" t="s">
        <v>1844</v>
      </c>
    </row>
    <row r="351161" spans="2:2" x14ac:dyDescent="0.25">
      <c r="B351161" s="140" t="s">
        <v>1846</v>
      </c>
    </row>
    <row r="351162" spans="2:2" x14ac:dyDescent="0.25">
      <c r="B351162" s="140" t="s">
        <v>1848</v>
      </c>
    </row>
    <row r="351163" spans="2:2" x14ac:dyDescent="0.25">
      <c r="B351163" s="140" t="s">
        <v>1850</v>
      </c>
    </row>
    <row r="351164" spans="2:2" x14ac:dyDescent="0.25">
      <c r="B351164" s="140" t="s">
        <v>1852</v>
      </c>
    </row>
    <row r="351165" spans="2:2" x14ac:dyDescent="0.25">
      <c r="B351165" s="140" t="s">
        <v>1854</v>
      </c>
    </row>
    <row r="351166" spans="2:2" x14ac:dyDescent="0.25">
      <c r="B351166" s="140" t="s">
        <v>1856</v>
      </c>
    </row>
    <row r="351167" spans="2:2" x14ac:dyDescent="0.25">
      <c r="B351167" s="140" t="s">
        <v>1858</v>
      </c>
    </row>
    <row r="351168" spans="2:2" x14ac:dyDescent="0.25">
      <c r="B351168" s="140" t="s">
        <v>1860</v>
      </c>
    </row>
    <row r="351169" spans="2:2" x14ac:dyDescent="0.25">
      <c r="B351169" s="140" t="s">
        <v>1862</v>
      </c>
    </row>
    <row r="351170" spans="2:2" x14ac:dyDescent="0.25">
      <c r="B351170" s="140" t="s">
        <v>1864</v>
      </c>
    </row>
    <row r="351171" spans="2:2" x14ac:dyDescent="0.25">
      <c r="B351171" s="140" t="s">
        <v>1866</v>
      </c>
    </row>
    <row r="351172" spans="2:2" x14ac:dyDescent="0.25">
      <c r="B351172" s="140" t="s">
        <v>1868</v>
      </c>
    </row>
    <row r="351173" spans="2:2" x14ac:dyDescent="0.25">
      <c r="B351173" s="140" t="s">
        <v>1870</v>
      </c>
    </row>
    <row r="351174" spans="2:2" x14ac:dyDescent="0.25">
      <c r="B351174" s="140" t="s">
        <v>1872</v>
      </c>
    </row>
    <row r="351175" spans="2:2" x14ac:dyDescent="0.25">
      <c r="B351175" s="140" t="s">
        <v>1874</v>
      </c>
    </row>
    <row r="351176" spans="2:2" x14ac:dyDescent="0.25">
      <c r="B351176" s="140" t="s">
        <v>1876</v>
      </c>
    </row>
    <row r="351177" spans="2:2" x14ac:dyDescent="0.25">
      <c r="B351177" s="140" t="s">
        <v>1878</v>
      </c>
    </row>
    <row r="351178" spans="2:2" x14ac:dyDescent="0.25">
      <c r="B351178" s="140" t="s">
        <v>1880</v>
      </c>
    </row>
    <row r="351179" spans="2:2" x14ac:dyDescent="0.25">
      <c r="B351179" s="140" t="s">
        <v>1882</v>
      </c>
    </row>
    <row r="351180" spans="2:2" x14ac:dyDescent="0.25">
      <c r="B351180" s="140" t="s">
        <v>1884</v>
      </c>
    </row>
    <row r="351181" spans="2:2" x14ac:dyDescent="0.25">
      <c r="B351181" s="140" t="s">
        <v>1886</v>
      </c>
    </row>
    <row r="351182" spans="2:2" x14ac:dyDescent="0.25">
      <c r="B351182" s="140" t="s">
        <v>1888</v>
      </c>
    </row>
    <row r="351183" spans="2:2" x14ac:dyDescent="0.25">
      <c r="B351183" s="140" t="s">
        <v>1890</v>
      </c>
    </row>
    <row r="351184" spans="2:2" x14ac:dyDescent="0.25">
      <c r="B351184" s="140" t="s">
        <v>1892</v>
      </c>
    </row>
    <row r="351185" spans="2:2" x14ac:dyDescent="0.25">
      <c r="B351185" s="140" t="s">
        <v>1894</v>
      </c>
    </row>
    <row r="351186" spans="2:2" x14ac:dyDescent="0.25">
      <c r="B351186" s="140" t="s">
        <v>1896</v>
      </c>
    </row>
    <row r="351187" spans="2:2" x14ac:dyDescent="0.25">
      <c r="B351187" s="140" t="s">
        <v>1898</v>
      </c>
    </row>
    <row r="351188" spans="2:2" x14ac:dyDescent="0.25">
      <c r="B351188" s="140" t="s">
        <v>1900</v>
      </c>
    </row>
    <row r="351189" spans="2:2" x14ac:dyDescent="0.25">
      <c r="B351189" s="140" t="s">
        <v>1902</v>
      </c>
    </row>
    <row r="351190" spans="2:2" x14ac:dyDescent="0.25">
      <c r="B351190" s="140" t="s">
        <v>1904</v>
      </c>
    </row>
    <row r="351191" spans="2:2" x14ac:dyDescent="0.25">
      <c r="B351191" s="140" t="s">
        <v>1906</v>
      </c>
    </row>
    <row r="351192" spans="2:2" x14ac:dyDescent="0.25">
      <c r="B351192" s="140" t="s">
        <v>1908</v>
      </c>
    </row>
    <row r="351193" spans="2:2" x14ac:dyDescent="0.25">
      <c r="B351193" s="140" t="s">
        <v>1910</v>
      </c>
    </row>
    <row r="351194" spans="2:2" x14ac:dyDescent="0.25">
      <c r="B351194" s="140" t="s">
        <v>1912</v>
      </c>
    </row>
    <row r="351195" spans="2:2" x14ac:dyDescent="0.25">
      <c r="B351195" s="140" t="s">
        <v>1914</v>
      </c>
    </row>
    <row r="351196" spans="2:2" x14ac:dyDescent="0.25">
      <c r="B351196" s="140" t="s">
        <v>1916</v>
      </c>
    </row>
    <row r="351197" spans="2:2" x14ac:dyDescent="0.25">
      <c r="B351197" s="140" t="s">
        <v>1918</v>
      </c>
    </row>
    <row r="351198" spans="2:2" x14ac:dyDescent="0.25">
      <c r="B351198" s="140" t="s">
        <v>1920</v>
      </c>
    </row>
    <row r="351199" spans="2:2" x14ac:dyDescent="0.25">
      <c r="B351199" s="140" t="s">
        <v>1922</v>
      </c>
    </row>
    <row r="351200" spans="2:2" x14ac:dyDescent="0.25">
      <c r="B351200" s="140" t="s">
        <v>1924</v>
      </c>
    </row>
    <row r="351201" spans="2:2" x14ac:dyDescent="0.25">
      <c r="B351201" s="140" t="s">
        <v>1926</v>
      </c>
    </row>
    <row r="351202" spans="2:2" x14ac:dyDescent="0.25">
      <c r="B351202" s="140" t="s">
        <v>1928</v>
      </c>
    </row>
    <row r="351203" spans="2:2" x14ac:dyDescent="0.25">
      <c r="B351203" s="140" t="s">
        <v>1930</v>
      </c>
    </row>
    <row r="351204" spans="2:2" x14ac:dyDescent="0.25">
      <c r="B351204" s="140" t="s">
        <v>1932</v>
      </c>
    </row>
    <row r="351205" spans="2:2" x14ac:dyDescent="0.25">
      <c r="B351205" s="140" t="s">
        <v>1934</v>
      </c>
    </row>
    <row r="351206" spans="2:2" x14ac:dyDescent="0.25">
      <c r="B351206" s="140" t="s">
        <v>1936</v>
      </c>
    </row>
    <row r="351207" spans="2:2" x14ac:dyDescent="0.25">
      <c r="B351207" s="140" t="s">
        <v>1938</v>
      </c>
    </row>
    <row r="351208" spans="2:2" x14ac:dyDescent="0.25">
      <c r="B351208" s="140" t="s">
        <v>1940</v>
      </c>
    </row>
    <row r="351209" spans="2:2" x14ac:dyDescent="0.25">
      <c r="B351209" s="140" t="s">
        <v>1942</v>
      </c>
    </row>
    <row r="351210" spans="2:2" x14ac:dyDescent="0.25">
      <c r="B351210" s="140" t="s">
        <v>1944</v>
      </c>
    </row>
    <row r="351211" spans="2:2" x14ac:dyDescent="0.25">
      <c r="B351211" s="140" t="s">
        <v>1946</v>
      </c>
    </row>
    <row r="351212" spans="2:2" x14ac:dyDescent="0.25">
      <c r="B351212" s="140" t="s">
        <v>1948</v>
      </c>
    </row>
    <row r="351213" spans="2:2" x14ac:dyDescent="0.25">
      <c r="B351213" s="140" t="s">
        <v>1950</v>
      </c>
    </row>
    <row r="351214" spans="2:2" x14ac:dyDescent="0.25">
      <c r="B351214" s="140" t="s">
        <v>1952</v>
      </c>
    </row>
    <row r="351215" spans="2:2" x14ac:dyDescent="0.25">
      <c r="B351215" s="140" t="s">
        <v>1954</v>
      </c>
    </row>
    <row r="351216" spans="2:2" x14ac:dyDescent="0.25">
      <c r="B351216" s="140" t="s">
        <v>1956</v>
      </c>
    </row>
    <row r="351217" spans="2:2" x14ac:dyDescent="0.25">
      <c r="B351217" s="140" t="s">
        <v>1958</v>
      </c>
    </row>
    <row r="351218" spans="2:2" x14ac:dyDescent="0.25">
      <c r="B351218" s="140" t="s">
        <v>1960</v>
      </c>
    </row>
    <row r="351219" spans="2:2" x14ac:dyDescent="0.25">
      <c r="B351219" s="140" t="s">
        <v>1962</v>
      </c>
    </row>
    <row r="351220" spans="2:2" x14ac:dyDescent="0.25">
      <c r="B351220" s="140" t="s">
        <v>1964</v>
      </c>
    </row>
    <row r="351221" spans="2:2" x14ac:dyDescent="0.25">
      <c r="B351221" s="140" t="s">
        <v>1966</v>
      </c>
    </row>
    <row r="351222" spans="2:2" x14ac:dyDescent="0.25">
      <c r="B351222" s="140" t="s">
        <v>1968</v>
      </c>
    </row>
    <row r="351223" spans="2:2" x14ac:dyDescent="0.25">
      <c r="B351223" s="140" t="s">
        <v>1970</v>
      </c>
    </row>
    <row r="351224" spans="2:2" x14ac:dyDescent="0.25">
      <c r="B351224" s="140" t="s">
        <v>1972</v>
      </c>
    </row>
    <row r="351225" spans="2:2" x14ac:dyDescent="0.25">
      <c r="B351225" s="140" t="s">
        <v>1974</v>
      </c>
    </row>
    <row r="351226" spans="2:2" x14ac:dyDescent="0.25">
      <c r="B351226" s="140" t="s">
        <v>1976</v>
      </c>
    </row>
    <row r="351227" spans="2:2" x14ac:dyDescent="0.25">
      <c r="B351227" s="140" t="s">
        <v>1978</v>
      </c>
    </row>
    <row r="351228" spans="2:2" x14ac:dyDescent="0.25">
      <c r="B351228" s="140" t="s">
        <v>1980</v>
      </c>
    </row>
    <row r="351229" spans="2:2" x14ac:dyDescent="0.25">
      <c r="B351229" s="140" t="s">
        <v>1982</v>
      </c>
    </row>
    <row r="351230" spans="2:2" x14ac:dyDescent="0.25">
      <c r="B351230" s="140" t="s">
        <v>1984</v>
      </c>
    </row>
    <row r="351231" spans="2:2" x14ac:dyDescent="0.25">
      <c r="B351231" s="140" t="s">
        <v>1986</v>
      </c>
    </row>
    <row r="351232" spans="2:2" x14ac:dyDescent="0.25">
      <c r="B351232" s="140" t="s">
        <v>1988</v>
      </c>
    </row>
    <row r="351233" spans="2:2" x14ac:dyDescent="0.25">
      <c r="B351233" s="140" t="s">
        <v>1990</v>
      </c>
    </row>
    <row r="351234" spans="2:2" x14ac:dyDescent="0.25">
      <c r="B351234" s="140" t="s">
        <v>1992</v>
      </c>
    </row>
    <row r="351235" spans="2:2" x14ac:dyDescent="0.25">
      <c r="B351235" s="140" t="s">
        <v>1994</v>
      </c>
    </row>
    <row r="351236" spans="2:2" x14ac:dyDescent="0.25">
      <c r="B351236" s="140" t="s">
        <v>1996</v>
      </c>
    </row>
    <row r="351237" spans="2:2" x14ac:dyDescent="0.25">
      <c r="B351237" s="140" t="s">
        <v>1998</v>
      </c>
    </row>
    <row r="351238" spans="2:2" x14ac:dyDescent="0.25">
      <c r="B351238" s="140" t="s">
        <v>2000</v>
      </c>
    </row>
    <row r="351239" spans="2:2" x14ac:dyDescent="0.25">
      <c r="B351239" s="140" t="s">
        <v>2002</v>
      </c>
    </row>
    <row r="351240" spans="2:2" x14ac:dyDescent="0.25">
      <c r="B351240" s="140" t="s">
        <v>2004</v>
      </c>
    </row>
    <row r="351241" spans="2:2" x14ac:dyDescent="0.25">
      <c r="B351241" s="140" t="s">
        <v>2006</v>
      </c>
    </row>
    <row r="351242" spans="2:2" x14ac:dyDescent="0.25">
      <c r="B351242" s="140" t="s">
        <v>2008</v>
      </c>
    </row>
    <row r="351243" spans="2:2" x14ac:dyDescent="0.25">
      <c r="B351243" s="140" t="s">
        <v>2010</v>
      </c>
    </row>
    <row r="351244" spans="2:2" x14ac:dyDescent="0.25">
      <c r="B351244" s="140" t="s">
        <v>2012</v>
      </c>
    </row>
    <row r="351245" spans="2:2" x14ac:dyDescent="0.25">
      <c r="B351245" s="140" t="s">
        <v>2014</v>
      </c>
    </row>
    <row r="351246" spans="2:2" x14ac:dyDescent="0.25">
      <c r="B351246" s="140" t="s">
        <v>2016</v>
      </c>
    </row>
    <row r="351247" spans="2:2" x14ac:dyDescent="0.25">
      <c r="B351247" s="140" t="s">
        <v>2018</v>
      </c>
    </row>
    <row r="351248" spans="2:2" x14ac:dyDescent="0.25">
      <c r="B351248" s="140" t="s">
        <v>2020</v>
      </c>
    </row>
    <row r="351249" spans="2:2" x14ac:dyDescent="0.25">
      <c r="B351249" s="140" t="s">
        <v>2022</v>
      </c>
    </row>
    <row r="351250" spans="2:2" x14ac:dyDescent="0.25">
      <c r="B351250" s="140" t="s">
        <v>2024</v>
      </c>
    </row>
    <row r="351251" spans="2:2" x14ac:dyDescent="0.25">
      <c r="B351251" s="140" t="s">
        <v>2026</v>
      </c>
    </row>
    <row r="351252" spans="2:2" x14ac:dyDescent="0.25">
      <c r="B351252" s="140" t="s">
        <v>2028</v>
      </c>
    </row>
    <row r="351253" spans="2:2" x14ac:dyDescent="0.25">
      <c r="B351253" s="140" t="s">
        <v>2030</v>
      </c>
    </row>
    <row r="351254" spans="2:2" x14ac:dyDescent="0.25">
      <c r="B351254" s="140" t="s">
        <v>2032</v>
      </c>
    </row>
    <row r="351255" spans="2:2" x14ac:dyDescent="0.25">
      <c r="B351255" s="140" t="s">
        <v>2034</v>
      </c>
    </row>
    <row r="351256" spans="2:2" x14ac:dyDescent="0.25">
      <c r="B351256" s="140" t="s">
        <v>2036</v>
      </c>
    </row>
    <row r="351257" spans="2:2" x14ac:dyDescent="0.25">
      <c r="B351257" s="140" t="s">
        <v>2038</v>
      </c>
    </row>
    <row r="351258" spans="2:2" x14ac:dyDescent="0.25">
      <c r="B351258" s="140" t="s">
        <v>2040</v>
      </c>
    </row>
    <row r="351259" spans="2:2" x14ac:dyDescent="0.25">
      <c r="B351259" s="140" t="s">
        <v>2042</v>
      </c>
    </row>
    <row r="351260" spans="2:2" x14ac:dyDescent="0.25">
      <c r="B351260" s="140" t="s">
        <v>2044</v>
      </c>
    </row>
    <row r="351261" spans="2:2" x14ac:dyDescent="0.25">
      <c r="B351261" s="140" t="s">
        <v>2046</v>
      </c>
    </row>
    <row r="351262" spans="2:2" x14ac:dyDescent="0.25">
      <c r="B351262" s="140" t="s">
        <v>3238</v>
      </c>
    </row>
    <row r="351263" spans="2:2" x14ac:dyDescent="0.25">
      <c r="B351263" s="140" t="s">
        <v>2050</v>
      </c>
    </row>
    <row r="351264" spans="2:2" x14ac:dyDescent="0.25">
      <c r="B351264" s="140" t="s">
        <v>2052</v>
      </c>
    </row>
    <row r="351265" spans="2:2" x14ac:dyDescent="0.25">
      <c r="B351265" s="140" t="s">
        <v>2054</v>
      </c>
    </row>
    <row r="351266" spans="2:2" x14ac:dyDescent="0.25">
      <c r="B351266" s="140" t="s">
        <v>2056</v>
      </c>
    </row>
    <row r="351267" spans="2:2" x14ac:dyDescent="0.25">
      <c r="B351267" s="140" t="s">
        <v>2058</v>
      </c>
    </row>
    <row r="351268" spans="2:2" x14ac:dyDescent="0.25">
      <c r="B351268" s="140" t="s">
        <v>2060</v>
      </c>
    </row>
    <row r="351269" spans="2:2" x14ac:dyDescent="0.25">
      <c r="B351269" s="140" t="s">
        <v>2062</v>
      </c>
    </row>
    <row r="351270" spans="2:2" x14ac:dyDescent="0.25">
      <c r="B351270" s="140" t="s">
        <v>2064</v>
      </c>
    </row>
    <row r="351271" spans="2:2" x14ac:dyDescent="0.25">
      <c r="B351271" s="140" t="s">
        <v>2066</v>
      </c>
    </row>
    <row r="351272" spans="2:2" x14ac:dyDescent="0.25">
      <c r="B351272" s="140" t="s">
        <v>2068</v>
      </c>
    </row>
    <row r="351273" spans="2:2" x14ac:dyDescent="0.25">
      <c r="B351273" s="140" t="s">
        <v>2070</v>
      </c>
    </row>
    <row r="351274" spans="2:2" x14ac:dyDescent="0.25">
      <c r="B351274" s="140" t="s">
        <v>2072</v>
      </c>
    </row>
    <row r="351275" spans="2:2" x14ac:dyDescent="0.25">
      <c r="B351275" s="140" t="s">
        <v>2074</v>
      </c>
    </row>
    <row r="351276" spans="2:2" x14ac:dyDescent="0.25">
      <c r="B351276" s="140" t="s">
        <v>2076</v>
      </c>
    </row>
    <row r="351277" spans="2:2" x14ac:dyDescent="0.25">
      <c r="B351277" s="140" t="s">
        <v>2078</v>
      </c>
    </row>
    <row r="351278" spans="2:2" x14ac:dyDescent="0.25">
      <c r="B351278" s="140" t="s">
        <v>2080</v>
      </c>
    </row>
    <row r="351279" spans="2:2" x14ac:dyDescent="0.25">
      <c r="B351279" s="140" t="s">
        <v>2082</v>
      </c>
    </row>
    <row r="351280" spans="2:2" x14ac:dyDescent="0.25">
      <c r="B351280" s="140" t="s">
        <v>2084</v>
      </c>
    </row>
    <row r="351281" spans="2:2" x14ac:dyDescent="0.25">
      <c r="B351281" s="140" t="s">
        <v>2086</v>
      </c>
    </row>
    <row r="351282" spans="2:2" x14ac:dyDescent="0.25">
      <c r="B351282" s="140" t="s">
        <v>2088</v>
      </c>
    </row>
    <row r="351283" spans="2:2" x14ac:dyDescent="0.25">
      <c r="B351283" s="140" t="s">
        <v>2090</v>
      </c>
    </row>
    <row r="351284" spans="2:2" x14ac:dyDescent="0.25">
      <c r="B351284" s="140" t="s">
        <v>2092</v>
      </c>
    </row>
    <row r="351285" spans="2:2" x14ac:dyDescent="0.25">
      <c r="B351285" s="140" t="s">
        <v>2094</v>
      </c>
    </row>
    <row r="351286" spans="2:2" x14ac:dyDescent="0.25">
      <c r="B351286" s="140" t="s">
        <v>2096</v>
      </c>
    </row>
    <row r="351287" spans="2:2" x14ac:dyDescent="0.25">
      <c r="B351287" s="140" t="s">
        <v>2098</v>
      </c>
    </row>
    <row r="351288" spans="2:2" x14ac:dyDescent="0.25">
      <c r="B351288" s="140" t="s">
        <v>2100</v>
      </c>
    </row>
    <row r="351289" spans="2:2" x14ac:dyDescent="0.25">
      <c r="B351289" s="140" t="s">
        <v>2102</v>
      </c>
    </row>
    <row r="351290" spans="2:2" x14ac:dyDescent="0.25">
      <c r="B351290" s="140" t="s">
        <v>2104</v>
      </c>
    </row>
    <row r="351291" spans="2:2" x14ac:dyDescent="0.25">
      <c r="B351291" s="140" t="s">
        <v>2106</v>
      </c>
    </row>
    <row r="351292" spans="2:2" x14ac:dyDescent="0.25">
      <c r="B351292" s="140" t="s">
        <v>2108</v>
      </c>
    </row>
    <row r="351293" spans="2:2" x14ac:dyDescent="0.25">
      <c r="B351293" s="140" t="s">
        <v>2110</v>
      </c>
    </row>
    <row r="351294" spans="2:2" x14ac:dyDescent="0.25">
      <c r="B351294" s="140" t="s">
        <v>2112</v>
      </c>
    </row>
    <row r="351295" spans="2:2" x14ac:dyDescent="0.25">
      <c r="B351295" s="140" t="s">
        <v>2114</v>
      </c>
    </row>
    <row r="351296" spans="2:2" x14ac:dyDescent="0.25">
      <c r="B351296" s="140" t="s">
        <v>2116</v>
      </c>
    </row>
    <row r="351297" spans="2:2" x14ac:dyDescent="0.25">
      <c r="B351297" s="140" t="s">
        <v>2118</v>
      </c>
    </row>
    <row r="351298" spans="2:2" x14ac:dyDescent="0.25">
      <c r="B351298" s="140" t="s">
        <v>2120</v>
      </c>
    </row>
    <row r="351299" spans="2:2" x14ac:dyDescent="0.25">
      <c r="B351299" s="140" t="s">
        <v>2122</v>
      </c>
    </row>
    <row r="351300" spans="2:2" x14ac:dyDescent="0.25">
      <c r="B351300" s="140" t="s">
        <v>2124</v>
      </c>
    </row>
    <row r="351301" spans="2:2" x14ac:dyDescent="0.25">
      <c r="B351301" s="140" t="s">
        <v>2126</v>
      </c>
    </row>
    <row r="351302" spans="2:2" x14ac:dyDescent="0.25">
      <c r="B351302" s="140" t="s">
        <v>2128</v>
      </c>
    </row>
    <row r="351303" spans="2:2" x14ac:dyDescent="0.25">
      <c r="B351303" s="140" t="s">
        <v>2130</v>
      </c>
    </row>
    <row r="351304" spans="2:2" x14ac:dyDescent="0.25">
      <c r="B351304" s="140" t="s">
        <v>2132</v>
      </c>
    </row>
    <row r="351305" spans="2:2" x14ac:dyDescent="0.25">
      <c r="B351305" s="140" t="s">
        <v>2134</v>
      </c>
    </row>
    <row r="351306" spans="2:2" x14ac:dyDescent="0.25">
      <c r="B351306" s="140" t="s">
        <v>2136</v>
      </c>
    </row>
    <row r="351307" spans="2:2" x14ac:dyDescent="0.25">
      <c r="B351307" s="140" t="s">
        <v>3239</v>
      </c>
    </row>
    <row r="351308" spans="2:2" x14ac:dyDescent="0.25">
      <c r="B351308" s="140" t="s">
        <v>2140</v>
      </c>
    </row>
    <row r="351309" spans="2:2" x14ac:dyDescent="0.25">
      <c r="B351309" s="140" t="s">
        <v>2142</v>
      </c>
    </row>
    <row r="351310" spans="2:2" x14ac:dyDescent="0.25">
      <c r="B351310" s="140" t="s">
        <v>2144</v>
      </c>
    </row>
    <row r="351311" spans="2:2" x14ac:dyDescent="0.25">
      <c r="B351311" s="140" t="s">
        <v>2146</v>
      </c>
    </row>
    <row r="351312" spans="2:2" x14ac:dyDescent="0.25">
      <c r="B351312" s="140" t="s">
        <v>2148</v>
      </c>
    </row>
    <row r="351313" spans="2:2" x14ac:dyDescent="0.25">
      <c r="B351313" s="140" t="s">
        <v>2150</v>
      </c>
    </row>
    <row r="351314" spans="2:2" x14ac:dyDescent="0.25">
      <c r="B351314" s="140" t="s">
        <v>2152</v>
      </c>
    </row>
    <row r="351315" spans="2:2" x14ac:dyDescent="0.25">
      <c r="B351315" s="140" t="s">
        <v>2154</v>
      </c>
    </row>
    <row r="351316" spans="2:2" x14ac:dyDescent="0.25">
      <c r="B351316" s="140" t="s">
        <v>2156</v>
      </c>
    </row>
    <row r="351317" spans="2:2" x14ac:dyDescent="0.25">
      <c r="B351317" s="140" t="s">
        <v>2158</v>
      </c>
    </row>
    <row r="351318" spans="2:2" x14ac:dyDescent="0.25">
      <c r="B351318" s="140" t="s">
        <v>2160</v>
      </c>
    </row>
    <row r="351319" spans="2:2" x14ac:dyDescent="0.25">
      <c r="B351319" s="140" t="s">
        <v>2162</v>
      </c>
    </row>
    <row r="351320" spans="2:2" x14ac:dyDescent="0.25">
      <c r="B351320" s="140" t="s">
        <v>2164</v>
      </c>
    </row>
    <row r="351321" spans="2:2" x14ac:dyDescent="0.25">
      <c r="B351321" s="140" t="s">
        <v>2166</v>
      </c>
    </row>
    <row r="351322" spans="2:2" x14ac:dyDescent="0.25">
      <c r="B351322" s="140" t="s">
        <v>2168</v>
      </c>
    </row>
    <row r="351323" spans="2:2" x14ac:dyDescent="0.25">
      <c r="B351323" s="140" t="s">
        <v>2170</v>
      </c>
    </row>
    <row r="351324" spans="2:2" x14ac:dyDescent="0.25">
      <c r="B351324" s="140" t="s">
        <v>2172</v>
      </c>
    </row>
    <row r="351325" spans="2:2" x14ac:dyDescent="0.25">
      <c r="B351325" s="140" t="s">
        <v>2174</v>
      </c>
    </row>
    <row r="351326" spans="2:2" x14ac:dyDescent="0.25">
      <c r="B351326" s="140" t="s">
        <v>2176</v>
      </c>
    </row>
    <row r="351327" spans="2:2" x14ac:dyDescent="0.25">
      <c r="B351327" s="140" t="s">
        <v>2178</v>
      </c>
    </row>
    <row r="351328" spans="2:2" x14ac:dyDescent="0.25">
      <c r="B351328" s="140" t="s">
        <v>2180</v>
      </c>
    </row>
    <row r="351329" spans="2:2" x14ac:dyDescent="0.25">
      <c r="B351329" s="140" t="s">
        <v>2182</v>
      </c>
    </row>
    <row r="351330" spans="2:2" x14ac:dyDescent="0.25">
      <c r="B351330" s="140" t="s">
        <v>2184</v>
      </c>
    </row>
    <row r="351331" spans="2:2" x14ac:dyDescent="0.25">
      <c r="B351331" s="140" t="s">
        <v>2186</v>
      </c>
    </row>
    <row r="351332" spans="2:2" x14ac:dyDescent="0.25">
      <c r="B351332" s="140" t="s">
        <v>2188</v>
      </c>
    </row>
    <row r="351333" spans="2:2" x14ac:dyDescent="0.25">
      <c r="B351333" s="140" t="s">
        <v>2190</v>
      </c>
    </row>
    <row r="351334" spans="2:2" x14ac:dyDescent="0.25">
      <c r="B351334" s="140" t="s">
        <v>2192</v>
      </c>
    </row>
    <row r="351335" spans="2:2" x14ac:dyDescent="0.25">
      <c r="B351335" s="140" t="s">
        <v>2194</v>
      </c>
    </row>
    <row r="351336" spans="2:2" x14ac:dyDescent="0.25">
      <c r="B351336" s="140" t="s">
        <v>2196</v>
      </c>
    </row>
    <row r="351337" spans="2:2" x14ac:dyDescent="0.25">
      <c r="B351337" s="140" t="s">
        <v>2198</v>
      </c>
    </row>
    <row r="351338" spans="2:2" x14ac:dyDescent="0.25">
      <c r="B351338" s="140" t="s">
        <v>2200</v>
      </c>
    </row>
    <row r="351339" spans="2:2" x14ac:dyDescent="0.25">
      <c r="B351339" s="140" t="s">
        <v>2202</v>
      </c>
    </row>
    <row r="351340" spans="2:2" x14ac:dyDescent="0.25">
      <c r="B351340" s="140" t="s">
        <v>2204</v>
      </c>
    </row>
    <row r="351341" spans="2:2" x14ac:dyDescent="0.25">
      <c r="B351341" s="140" t="s">
        <v>2206</v>
      </c>
    </row>
    <row r="351342" spans="2:2" x14ac:dyDescent="0.25">
      <c r="B351342" s="140" t="s">
        <v>2208</v>
      </c>
    </row>
    <row r="351343" spans="2:2" x14ac:dyDescent="0.25">
      <c r="B351343" s="140" t="s">
        <v>2210</v>
      </c>
    </row>
    <row r="351344" spans="2:2" x14ac:dyDescent="0.25">
      <c r="B351344" s="140" t="s">
        <v>2212</v>
      </c>
    </row>
    <row r="351345" spans="2:2" x14ac:dyDescent="0.25">
      <c r="B351345" s="140" t="s">
        <v>2214</v>
      </c>
    </row>
    <row r="351346" spans="2:2" x14ac:dyDescent="0.25">
      <c r="B351346" s="140" t="s">
        <v>2216</v>
      </c>
    </row>
    <row r="351347" spans="2:2" x14ac:dyDescent="0.25">
      <c r="B351347" s="140" t="s">
        <v>2218</v>
      </c>
    </row>
    <row r="351348" spans="2:2" x14ac:dyDescent="0.25">
      <c r="B351348" s="140" t="s">
        <v>2220</v>
      </c>
    </row>
    <row r="351349" spans="2:2" x14ac:dyDescent="0.25">
      <c r="B351349" s="140" t="s">
        <v>2222</v>
      </c>
    </row>
    <row r="351350" spans="2:2" x14ac:dyDescent="0.25">
      <c r="B351350" s="140" t="s">
        <v>2224</v>
      </c>
    </row>
    <row r="351351" spans="2:2" x14ac:dyDescent="0.25">
      <c r="B351351" s="140" t="s">
        <v>2226</v>
      </c>
    </row>
    <row r="351352" spans="2:2" x14ac:dyDescent="0.25">
      <c r="B351352" s="140" t="s">
        <v>2228</v>
      </c>
    </row>
    <row r="351353" spans="2:2" x14ac:dyDescent="0.25">
      <c r="B351353" s="140" t="s">
        <v>2230</v>
      </c>
    </row>
    <row r="351354" spans="2:2" x14ac:dyDescent="0.25">
      <c r="B351354" s="140" t="s">
        <v>2232</v>
      </c>
    </row>
    <row r="351355" spans="2:2" x14ac:dyDescent="0.25">
      <c r="B351355" s="140" t="s">
        <v>2234</v>
      </c>
    </row>
    <row r="351356" spans="2:2" x14ac:dyDescent="0.25">
      <c r="B351356" s="140" t="s">
        <v>2236</v>
      </c>
    </row>
    <row r="351357" spans="2:2" x14ac:dyDescent="0.25">
      <c r="B351357" s="140" t="s">
        <v>2238</v>
      </c>
    </row>
    <row r="351358" spans="2:2" x14ac:dyDescent="0.25">
      <c r="B351358" s="140" t="s">
        <v>2240</v>
      </c>
    </row>
    <row r="351359" spans="2:2" x14ac:dyDescent="0.25">
      <c r="B351359" s="140" t="s">
        <v>2242</v>
      </c>
    </row>
    <row r="351360" spans="2:2" x14ac:dyDescent="0.25">
      <c r="B351360" s="140" t="s">
        <v>2244</v>
      </c>
    </row>
    <row r="351361" spans="2:2" x14ac:dyDescent="0.25">
      <c r="B351361" s="140" t="s">
        <v>2246</v>
      </c>
    </row>
    <row r="351362" spans="2:2" x14ac:dyDescent="0.25">
      <c r="B351362" s="140" t="s">
        <v>2248</v>
      </c>
    </row>
    <row r="351363" spans="2:2" x14ac:dyDescent="0.25">
      <c r="B351363" s="140" t="s">
        <v>2250</v>
      </c>
    </row>
    <row r="351364" spans="2:2" x14ac:dyDescent="0.25">
      <c r="B351364" s="140" t="s">
        <v>2252</v>
      </c>
    </row>
    <row r="351365" spans="2:2" x14ac:dyDescent="0.25">
      <c r="B351365" s="140" t="s">
        <v>2254</v>
      </c>
    </row>
    <row r="351366" spans="2:2" x14ac:dyDescent="0.25">
      <c r="B351366" s="140" t="s">
        <v>2256</v>
      </c>
    </row>
    <row r="351367" spans="2:2" x14ac:dyDescent="0.25">
      <c r="B351367" s="140" t="s">
        <v>2258</v>
      </c>
    </row>
    <row r="351368" spans="2:2" x14ac:dyDescent="0.25">
      <c r="B351368" s="140" t="s">
        <v>2260</v>
      </c>
    </row>
    <row r="351369" spans="2:2" x14ac:dyDescent="0.25">
      <c r="B351369" s="140" t="s">
        <v>2262</v>
      </c>
    </row>
    <row r="351370" spans="2:2" x14ac:dyDescent="0.25">
      <c r="B351370" s="140" t="s">
        <v>2264</v>
      </c>
    </row>
    <row r="351371" spans="2:2" x14ac:dyDescent="0.25">
      <c r="B351371" s="140" t="s">
        <v>2266</v>
      </c>
    </row>
    <row r="351372" spans="2:2" x14ac:dyDescent="0.25">
      <c r="B351372" s="140" t="s">
        <v>2268</v>
      </c>
    </row>
    <row r="351373" spans="2:2" x14ac:dyDescent="0.25">
      <c r="B351373" s="140" t="s">
        <v>2270</v>
      </c>
    </row>
    <row r="351374" spans="2:2" x14ac:dyDescent="0.25">
      <c r="B351374" s="140" t="s">
        <v>2272</v>
      </c>
    </row>
    <row r="351375" spans="2:2" x14ac:dyDescent="0.25">
      <c r="B351375" s="140" t="s">
        <v>2274</v>
      </c>
    </row>
    <row r="351376" spans="2:2" x14ac:dyDescent="0.25">
      <c r="B351376" s="140" t="s">
        <v>2276</v>
      </c>
    </row>
    <row r="351377" spans="2:2" x14ac:dyDescent="0.25">
      <c r="B351377" s="140" t="s">
        <v>2278</v>
      </c>
    </row>
    <row r="351378" spans="2:2" x14ac:dyDescent="0.25">
      <c r="B351378" s="140" t="s">
        <v>2280</v>
      </c>
    </row>
    <row r="351379" spans="2:2" x14ac:dyDescent="0.25">
      <c r="B351379" s="140" t="s">
        <v>2282</v>
      </c>
    </row>
    <row r="351380" spans="2:2" x14ac:dyDescent="0.25">
      <c r="B351380" s="140" t="s">
        <v>2284</v>
      </c>
    </row>
    <row r="351381" spans="2:2" x14ac:dyDescent="0.25">
      <c r="B351381" s="140" t="s">
        <v>2286</v>
      </c>
    </row>
    <row r="351382" spans="2:2" x14ac:dyDescent="0.25">
      <c r="B351382" s="140" t="s">
        <v>2288</v>
      </c>
    </row>
    <row r="351383" spans="2:2" x14ac:dyDescent="0.25">
      <c r="B351383" s="140" t="s">
        <v>2290</v>
      </c>
    </row>
    <row r="351384" spans="2:2" x14ac:dyDescent="0.25">
      <c r="B351384" s="140" t="s">
        <v>2292</v>
      </c>
    </row>
    <row r="351385" spans="2:2" x14ac:dyDescent="0.25">
      <c r="B351385" s="140" t="s">
        <v>2294</v>
      </c>
    </row>
    <row r="351386" spans="2:2" x14ac:dyDescent="0.25">
      <c r="B351386" s="140" t="s">
        <v>2296</v>
      </c>
    </row>
    <row r="351387" spans="2:2" x14ac:dyDescent="0.25">
      <c r="B351387" s="140" t="s">
        <v>2298</v>
      </c>
    </row>
    <row r="351388" spans="2:2" x14ac:dyDescent="0.25">
      <c r="B351388" s="140" t="s">
        <v>2300</v>
      </c>
    </row>
    <row r="351389" spans="2:2" x14ac:dyDescent="0.25">
      <c r="B351389" s="140" t="s">
        <v>2302</v>
      </c>
    </row>
    <row r="351390" spans="2:2" x14ac:dyDescent="0.25">
      <c r="B351390" s="140" t="s">
        <v>2304</v>
      </c>
    </row>
    <row r="351391" spans="2:2" x14ac:dyDescent="0.25">
      <c r="B351391" s="140" t="s">
        <v>2306</v>
      </c>
    </row>
    <row r="351392" spans="2:2" x14ac:dyDescent="0.25">
      <c r="B351392" s="140" t="s">
        <v>2308</v>
      </c>
    </row>
    <row r="351393" spans="2:2" x14ac:dyDescent="0.25">
      <c r="B351393" s="140" t="s">
        <v>2310</v>
      </c>
    </row>
    <row r="351394" spans="2:2" x14ac:dyDescent="0.25">
      <c r="B351394" s="140" t="s">
        <v>2312</v>
      </c>
    </row>
    <row r="351395" spans="2:2" x14ac:dyDescent="0.25">
      <c r="B351395" s="140" t="s">
        <v>2314</v>
      </c>
    </row>
    <row r="351396" spans="2:2" x14ac:dyDescent="0.25">
      <c r="B351396" s="140" t="s">
        <v>2316</v>
      </c>
    </row>
    <row r="351397" spans="2:2" x14ac:dyDescent="0.25">
      <c r="B351397" s="140" t="s">
        <v>2318</v>
      </c>
    </row>
    <row r="351398" spans="2:2" x14ac:dyDescent="0.25">
      <c r="B351398" s="140" t="s">
        <v>2320</v>
      </c>
    </row>
    <row r="351399" spans="2:2" x14ac:dyDescent="0.25">
      <c r="B351399" s="140" t="s">
        <v>2322</v>
      </c>
    </row>
    <row r="351400" spans="2:2" x14ac:dyDescent="0.25">
      <c r="B351400" s="140" t="s">
        <v>2324</v>
      </c>
    </row>
    <row r="351401" spans="2:2" x14ac:dyDescent="0.25">
      <c r="B351401" s="140" t="s">
        <v>2326</v>
      </c>
    </row>
    <row r="351402" spans="2:2" x14ac:dyDescent="0.25">
      <c r="B351402" s="140" t="s">
        <v>2328</v>
      </c>
    </row>
    <row r="351403" spans="2:2" x14ac:dyDescent="0.25">
      <c r="B351403" s="140" t="s">
        <v>2330</v>
      </c>
    </row>
    <row r="351404" spans="2:2" x14ac:dyDescent="0.25">
      <c r="B351404" s="140" t="s">
        <v>2332</v>
      </c>
    </row>
    <row r="351405" spans="2:2" x14ac:dyDescent="0.25">
      <c r="B351405" s="140" t="s">
        <v>2334</v>
      </c>
    </row>
    <row r="351406" spans="2:2" x14ac:dyDescent="0.25">
      <c r="B351406" s="140" t="s">
        <v>2336</v>
      </c>
    </row>
    <row r="351407" spans="2:2" x14ac:dyDescent="0.25">
      <c r="B351407" s="140" t="s">
        <v>2338</v>
      </c>
    </row>
    <row r="351408" spans="2:2" x14ac:dyDescent="0.25">
      <c r="B351408" s="140" t="s">
        <v>2340</v>
      </c>
    </row>
    <row r="351409" spans="2:2" x14ac:dyDescent="0.25">
      <c r="B351409" s="140" t="s">
        <v>2342</v>
      </c>
    </row>
    <row r="351410" spans="2:2" x14ac:dyDescent="0.25">
      <c r="B351410" s="140" t="s">
        <v>2344</v>
      </c>
    </row>
    <row r="351411" spans="2:2" x14ac:dyDescent="0.25">
      <c r="B351411" s="140" t="s">
        <v>2346</v>
      </c>
    </row>
    <row r="351412" spans="2:2" x14ac:dyDescent="0.25">
      <c r="B351412" s="140" t="s">
        <v>2348</v>
      </c>
    </row>
    <row r="351413" spans="2:2" x14ac:dyDescent="0.25">
      <c r="B351413" s="140" t="s">
        <v>2350</v>
      </c>
    </row>
    <row r="351414" spans="2:2" x14ac:dyDescent="0.25">
      <c r="B351414" s="140" t="s">
        <v>2352</v>
      </c>
    </row>
    <row r="351415" spans="2:2" x14ac:dyDescent="0.25">
      <c r="B351415" s="140" t="s">
        <v>2354</v>
      </c>
    </row>
    <row r="351416" spans="2:2" x14ac:dyDescent="0.25">
      <c r="B351416" s="140" t="s">
        <v>2356</v>
      </c>
    </row>
    <row r="351417" spans="2:2" x14ac:dyDescent="0.25">
      <c r="B351417" s="140" t="s">
        <v>2358</v>
      </c>
    </row>
    <row r="351418" spans="2:2" x14ac:dyDescent="0.25">
      <c r="B351418" s="140" t="s">
        <v>2360</v>
      </c>
    </row>
    <row r="351419" spans="2:2" x14ac:dyDescent="0.25">
      <c r="B351419" s="140" t="s">
        <v>2362</v>
      </c>
    </row>
    <row r="351420" spans="2:2" x14ac:dyDescent="0.25">
      <c r="B351420" s="140" t="s">
        <v>2364</v>
      </c>
    </row>
    <row r="351421" spans="2:2" x14ac:dyDescent="0.25">
      <c r="B351421" s="140" t="s">
        <v>2366</v>
      </c>
    </row>
    <row r="351422" spans="2:2" x14ac:dyDescent="0.25">
      <c r="B351422" s="140" t="s">
        <v>2368</v>
      </c>
    </row>
    <row r="351423" spans="2:2" x14ac:dyDescent="0.25">
      <c r="B351423" s="140" t="s">
        <v>2370</v>
      </c>
    </row>
    <row r="351424" spans="2:2" x14ac:dyDescent="0.25">
      <c r="B351424" s="140" t="s">
        <v>2372</v>
      </c>
    </row>
    <row r="351425" spans="2:2" x14ac:dyDescent="0.25">
      <c r="B351425" s="140" t="s">
        <v>2374</v>
      </c>
    </row>
    <row r="351426" spans="2:2" x14ac:dyDescent="0.25">
      <c r="B351426" s="140" t="s">
        <v>2376</v>
      </c>
    </row>
    <row r="351427" spans="2:2" x14ac:dyDescent="0.25">
      <c r="B351427" s="140" t="s">
        <v>2378</v>
      </c>
    </row>
    <row r="351428" spans="2:2" x14ac:dyDescent="0.25">
      <c r="B351428" s="140" t="s">
        <v>2380</v>
      </c>
    </row>
    <row r="351429" spans="2:2" x14ac:dyDescent="0.25">
      <c r="B351429" s="140" t="s">
        <v>2382</v>
      </c>
    </row>
    <row r="351430" spans="2:2" x14ac:dyDescent="0.25">
      <c r="B351430" s="140" t="s">
        <v>2384</v>
      </c>
    </row>
    <row r="351431" spans="2:2" x14ac:dyDescent="0.25">
      <c r="B351431" s="140" t="s">
        <v>2386</v>
      </c>
    </row>
    <row r="351432" spans="2:2" x14ac:dyDescent="0.25">
      <c r="B351432" s="140" t="s">
        <v>2388</v>
      </c>
    </row>
    <row r="351433" spans="2:2" x14ac:dyDescent="0.25">
      <c r="B351433" s="140" t="s">
        <v>2390</v>
      </c>
    </row>
    <row r="351434" spans="2:2" x14ac:dyDescent="0.25">
      <c r="B351434" s="140" t="s">
        <v>2392</v>
      </c>
    </row>
    <row r="351435" spans="2:2" x14ac:dyDescent="0.25">
      <c r="B351435" s="140" t="s">
        <v>2394</v>
      </c>
    </row>
    <row r="351436" spans="2:2" x14ac:dyDescent="0.25">
      <c r="B351436" s="140" t="s">
        <v>2396</v>
      </c>
    </row>
    <row r="351437" spans="2:2" x14ac:dyDescent="0.25">
      <c r="B351437" s="140" t="s">
        <v>2398</v>
      </c>
    </row>
    <row r="351438" spans="2:2" x14ac:dyDescent="0.25">
      <c r="B351438" s="140" t="s">
        <v>2400</v>
      </c>
    </row>
    <row r="351439" spans="2:2" x14ac:dyDescent="0.25">
      <c r="B351439" s="140" t="s">
        <v>2402</v>
      </c>
    </row>
    <row r="351440" spans="2:2" x14ac:dyDescent="0.25">
      <c r="B351440" s="140" t="s">
        <v>2404</v>
      </c>
    </row>
    <row r="351441" spans="2:2" x14ac:dyDescent="0.25">
      <c r="B351441" s="140" t="s">
        <v>2406</v>
      </c>
    </row>
    <row r="351442" spans="2:2" x14ac:dyDescent="0.25">
      <c r="B351442" s="140" t="s">
        <v>2408</v>
      </c>
    </row>
    <row r="351443" spans="2:2" x14ac:dyDescent="0.25">
      <c r="B351443" s="140" t="s">
        <v>2410</v>
      </c>
    </row>
    <row r="351444" spans="2:2" x14ac:dyDescent="0.25">
      <c r="B351444" s="140" t="s">
        <v>2412</v>
      </c>
    </row>
    <row r="351445" spans="2:2" x14ac:dyDescent="0.25">
      <c r="B351445" s="140" t="s">
        <v>2414</v>
      </c>
    </row>
    <row r="351446" spans="2:2" x14ac:dyDescent="0.25">
      <c r="B351446" s="140" t="s">
        <v>2416</v>
      </c>
    </row>
    <row r="351447" spans="2:2" x14ac:dyDescent="0.25">
      <c r="B351447" s="140" t="s">
        <v>2418</v>
      </c>
    </row>
    <row r="351448" spans="2:2" x14ac:dyDescent="0.25">
      <c r="B351448" s="140" t="s">
        <v>2420</v>
      </c>
    </row>
    <row r="351449" spans="2:2" x14ac:dyDescent="0.25">
      <c r="B351449" s="140" t="s">
        <v>2422</v>
      </c>
    </row>
    <row r="351450" spans="2:2" x14ac:dyDescent="0.25">
      <c r="B351450" s="140" t="s">
        <v>2424</v>
      </c>
    </row>
    <row r="351451" spans="2:2" x14ac:dyDescent="0.25">
      <c r="B351451" s="140" t="s">
        <v>2426</v>
      </c>
    </row>
    <row r="351452" spans="2:2" x14ac:dyDescent="0.25">
      <c r="B351452" s="140" t="s">
        <v>2428</v>
      </c>
    </row>
    <row r="351453" spans="2:2" x14ac:dyDescent="0.25">
      <c r="B351453" s="140" t="s">
        <v>2430</v>
      </c>
    </row>
    <row r="351454" spans="2:2" x14ac:dyDescent="0.25">
      <c r="B351454" s="140" t="s">
        <v>2432</v>
      </c>
    </row>
    <row r="351455" spans="2:2" x14ac:dyDescent="0.25">
      <c r="B351455" s="140" t="s">
        <v>2434</v>
      </c>
    </row>
    <row r="351456" spans="2:2" x14ac:dyDescent="0.25">
      <c r="B351456" s="140" t="s">
        <v>2436</v>
      </c>
    </row>
    <row r="351457" spans="2:2" x14ac:dyDescent="0.25">
      <c r="B351457" s="140" t="s">
        <v>2438</v>
      </c>
    </row>
    <row r="351458" spans="2:2" x14ac:dyDescent="0.25">
      <c r="B351458" s="140" t="s">
        <v>2440</v>
      </c>
    </row>
    <row r="351459" spans="2:2" x14ac:dyDescent="0.25">
      <c r="B351459" s="140" t="s">
        <v>2442</v>
      </c>
    </row>
    <row r="351460" spans="2:2" x14ac:dyDescent="0.25">
      <c r="B351460" s="140" t="s">
        <v>2444</v>
      </c>
    </row>
    <row r="351461" spans="2:2" x14ac:dyDescent="0.25">
      <c r="B351461" s="140" t="s">
        <v>2446</v>
      </c>
    </row>
    <row r="351462" spans="2:2" x14ac:dyDescent="0.25">
      <c r="B351462" s="140" t="s">
        <v>2448</v>
      </c>
    </row>
    <row r="351463" spans="2:2" x14ac:dyDescent="0.25">
      <c r="B351463" s="140" t="s">
        <v>2450</v>
      </c>
    </row>
    <row r="351464" spans="2:2" x14ac:dyDescent="0.25">
      <c r="B351464" s="140" t="s">
        <v>2452</v>
      </c>
    </row>
    <row r="351465" spans="2:2" x14ac:dyDescent="0.25">
      <c r="B351465" s="140" t="s">
        <v>2454</v>
      </c>
    </row>
    <row r="351466" spans="2:2" x14ac:dyDescent="0.25">
      <c r="B351466" s="140" t="s">
        <v>2456</v>
      </c>
    </row>
    <row r="351467" spans="2:2" x14ac:dyDescent="0.25">
      <c r="B351467" s="140" t="s">
        <v>2458</v>
      </c>
    </row>
    <row r="351468" spans="2:2" x14ac:dyDescent="0.25">
      <c r="B351468" s="140" t="s">
        <v>2460</v>
      </c>
    </row>
    <row r="351469" spans="2:2" x14ac:dyDescent="0.25">
      <c r="B351469" s="140" t="s">
        <v>2462</v>
      </c>
    </row>
    <row r="351470" spans="2:2" x14ac:dyDescent="0.25">
      <c r="B351470" s="140" t="s">
        <v>2464</v>
      </c>
    </row>
    <row r="351471" spans="2:2" x14ac:dyDescent="0.25">
      <c r="B351471" s="140" t="s">
        <v>2466</v>
      </c>
    </row>
    <row r="351472" spans="2:2" x14ac:dyDescent="0.25">
      <c r="B351472" s="140" t="s">
        <v>3240</v>
      </c>
    </row>
    <row r="351473" spans="2:2" x14ac:dyDescent="0.25">
      <c r="B351473" s="140" t="s">
        <v>2470</v>
      </c>
    </row>
    <row r="351474" spans="2:2" x14ac:dyDescent="0.25">
      <c r="B351474" s="140" t="s">
        <v>2472</v>
      </c>
    </row>
    <row r="351475" spans="2:2" x14ac:dyDescent="0.25">
      <c r="B351475" s="140" t="s">
        <v>2474</v>
      </c>
    </row>
    <row r="351476" spans="2:2" x14ac:dyDescent="0.25">
      <c r="B351476" s="140" t="s">
        <v>2476</v>
      </c>
    </row>
    <row r="351477" spans="2:2" x14ac:dyDescent="0.25">
      <c r="B351477" s="140" t="s">
        <v>2478</v>
      </c>
    </row>
    <row r="351478" spans="2:2" x14ac:dyDescent="0.25">
      <c r="B351478" s="140" t="s">
        <v>2480</v>
      </c>
    </row>
    <row r="351479" spans="2:2" x14ac:dyDescent="0.25">
      <c r="B351479" s="140" t="s">
        <v>2482</v>
      </c>
    </row>
    <row r="351480" spans="2:2" x14ac:dyDescent="0.25">
      <c r="B351480" s="140" t="s">
        <v>2484</v>
      </c>
    </row>
    <row r="351481" spans="2:2" x14ac:dyDescent="0.25">
      <c r="B351481" s="140" t="s">
        <v>2486</v>
      </c>
    </row>
    <row r="351482" spans="2:2" x14ac:dyDescent="0.25">
      <c r="B351482" s="140" t="s">
        <v>2488</v>
      </c>
    </row>
    <row r="351483" spans="2:2" x14ac:dyDescent="0.25">
      <c r="B351483" s="140" t="s">
        <v>2490</v>
      </c>
    </row>
    <row r="351484" spans="2:2" x14ac:dyDescent="0.25">
      <c r="B351484" s="140" t="s">
        <v>2492</v>
      </c>
    </row>
    <row r="351485" spans="2:2" x14ac:dyDescent="0.25">
      <c r="B351485" s="140" t="s">
        <v>2494</v>
      </c>
    </row>
    <row r="351486" spans="2:2" x14ac:dyDescent="0.25">
      <c r="B351486" s="140" t="s">
        <v>2496</v>
      </c>
    </row>
    <row r="351487" spans="2:2" x14ac:dyDescent="0.25">
      <c r="B351487" s="140" t="s">
        <v>2498</v>
      </c>
    </row>
    <row r="351488" spans="2:2" x14ac:dyDescent="0.25">
      <c r="B351488" s="140" t="s">
        <v>2500</v>
      </c>
    </row>
    <row r="351489" spans="2:2" x14ac:dyDescent="0.25">
      <c r="B351489" s="140" t="s">
        <v>2502</v>
      </c>
    </row>
    <row r="351490" spans="2:2" x14ac:dyDescent="0.25">
      <c r="B351490" s="140" t="s">
        <v>2504</v>
      </c>
    </row>
    <row r="351491" spans="2:2" x14ac:dyDescent="0.25">
      <c r="B351491" s="140" t="s">
        <v>2506</v>
      </c>
    </row>
    <row r="351492" spans="2:2" x14ac:dyDescent="0.25">
      <c r="B351492" s="140" t="s">
        <v>2508</v>
      </c>
    </row>
    <row r="351493" spans="2:2" x14ac:dyDescent="0.25">
      <c r="B351493" s="140" t="s">
        <v>2510</v>
      </c>
    </row>
    <row r="351494" spans="2:2" x14ac:dyDescent="0.25">
      <c r="B351494" s="140" t="s">
        <v>2512</v>
      </c>
    </row>
    <row r="351495" spans="2:2" x14ac:dyDescent="0.25">
      <c r="B351495" s="140" t="s">
        <v>2514</v>
      </c>
    </row>
    <row r="351496" spans="2:2" x14ac:dyDescent="0.25">
      <c r="B351496" s="140" t="s">
        <v>2516</v>
      </c>
    </row>
    <row r="351497" spans="2:2" x14ac:dyDescent="0.25">
      <c r="B351497" s="140" t="s">
        <v>2518</v>
      </c>
    </row>
    <row r="351498" spans="2:2" x14ac:dyDescent="0.25">
      <c r="B351498" s="140" t="s">
        <v>2520</v>
      </c>
    </row>
    <row r="351499" spans="2:2" x14ac:dyDescent="0.25">
      <c r="B351499" s="140" t="s">
        <v>3241</v>
      </c>
    </row>
    <row r="351500" spans="2:2" x14ac:dyDescent="0.25">
      <c r="B351500" s="140" t="s">
        <v>3242</v>
      </c>
    </row>
    <row r="351501" spans="2:2" x14ac:dyDescent="0.25">
      <c r="B351501" s="140" t="s">
        <v>3243</v>
      </c>
    </row>
    <row r="351502" spans="2:2" x14ac:dyDescent="0.25">
      <c r="B351502" s="140" t="s">
        <v>3244</v>
      </c>
    </row>
    <row r="351503" spans="2:2" x14ac:dyDescent="0.25">
      <c r="B351503" s="140" t="s">
        <v>3245</v>
      </c>
    </row>
    <row r="351504" spans="2:2" x14ac:dyDescent="0.25">
      <c r="B351504" s="140" t="s">
        <v>3246</v>
      </c>
    </row>
    <row r="351505" spans="2:2" x14ac:dyDescent="0.25">
      <c r="B351505" s="140" t="s">
        <v>3247</v>
      </c>
    </row>
    <row r="351506" spans="2:2" x14ac:dyDescent="0.25">
      <c r="B351506" s="140" t="s">
        <v>3248</v>
      </c>
    </row>
    <row r="351507" spans="2:2" x14ac:dyDescent="0.25">
      <c r="B351507" s="140" t="s">
        <v>3249</v>
      </c>
    </row>
    <row r="351508" spans="2:2" x14ac:dyDescent="0.25">
      <c r="B351508" s="140" t="s">
        <v>3250</v>
      </c>
    </row>
    <row r="351509" spans="2:2" x14ac:dyDescent="0.25">
      <c r="B351509" s="140" t="s">
        <v>2522</v>
      </c>
    </row>
    <row r="351510" spans="2:2" x14ac:dyDescent="0.25">
      <c r="B351510" s="140" t="s">
        <v>2524</v>
      </c>
    </row>
    <row r="351511" spans="2:2" x14ac:dyDescent="0.25">
      <c r="B351511" s="140" t="s">
        <v>3251</v>
      </c>
    </row>
    <row r="351512" spans="2:2" x14ac:dyDescent="0.25">
      <c r="B351512" s="140" t="s">
        <v>2526</v>
      </c>
    </row>
    <row r="351513" spans="2:2" x14ac:dyDescent="0.25">
      <c r="B351513" s="140" t="s">
        <v>3252</v>
      </c>
    </row>
    <row r="351514" spans="2:2" x14ac:dyDescent="0.25">
      <c r="B351514" s="140" t="s">
        <v>3253</v>
      </c>
    </row>
    <row r="351515" spans="2:2" x14ac:dyDescent="0.25">
      <c r="B351515" s="140" t="s">
        <v>2528</v>
      </c>
    </row>
    <row r="351516" spans="2:2" x14ac:dyDescent="0.25">
      <c r="B351516" s="140" t="s">
        <v>2530</v>
      </c>
    </row>
    <row r="351517" spans="2:2" x14ac:dyDescent="0.25">
      <c r="B351517" s="140" t="s">
        <v>2532</v>
      </c>
    </row>
    <row r="351518" spans="2:2" x14ac:dyDescent="0.25">
      <c r="B351518" s="140" t="s">
        <v>2534</v>
      </c>
    </row>
    <row r="351519" spans="2:2" x14ac:dyDescent="0.25">
      <c r="B351519" s="140" t="s">
        <v>2536</v>
      </c>
    </row>
    <row r="351520" spans="2:2" x14ac:dyDescent="0.25">
      <c r="B351520" s="140" t="s">
        <v>2538</v>
      </c>
    </row>
    <row r="351521" spans="2:2" x14ac:dyDescent="0.25">
      <c r="B351521" s="140" t="s">
        <v>2540</v>
      </c>
    </row>
    <row r="351522" spans="2:2" x14ac:dyDescent="0.25">
      <c r="B351522" s="140" t="s">
        <v>2542</v>
      </c>
    </row>
    <row r="351523" spans="2:2" x14ac:dyDescent="0.25">
      <c r="B351523" s="140" t="s">
        <v>2544</v>
      </c>
    </row>
    <row r="351524" spans="2:2" x14ac:dyDescent="0.25">
      <c r="B351524" s="140" t="s">
        <v>2546</v>
      </c>
    </row>
    <row r="351525" spans="2:2" x14ac:dyDescent="0.25">
      <c r="B351525" s="140" t="s">
        <v>2548</v>
      </c>
    </row>
    <row r="351526" spans="2:2" x14ac:dyDescent="0.25">
      <c r="B351526" s="140" t="s">
        <v>2550</v>
      </c>
    </row>
    <row r="351527" spans="2:2" x14ac:dyDescent="0.25">
      <c r="B351527" s="140" t="s">
        <v>2552</v>
      </c>
    </row>
    <row r="351528" spans="2:2" x14ac:dyDescent="0.25">
      <c r="B351528" s="140" t="s">
        <v>2554</v>
      </c>
    </row>
    <row r="351529" spans="2:2" x14ac:dyDescent="0.25">
      <c r="B351529" s="140" t="s">
        <v>2556</v>
      </c>
    </row>
    <row r="351530" spans="2:2" x14ac:dyDescent="0.25">
      <c r="B351530" s="140" t="s">
        <v>2558</v>
      </c>
    </row>
    <row r="351531" spans="2:2" x14ac:dyDescent="0.25">
      <c r="B351531" s="140" t="s">
        <v>2560</v>
      </c>
    </row>
    <row r="351532" spans="2:2" x14ac:dyDescent="0.25">
      <c r="B351532" s="140" t="s">
        <v>2562</v>
      </c>
    </row>
    <row r="351533" spans="2:2" x14ac:dyDescent="0.25">
      <c r="B351533" s="140" t="s">
        <v>2564</v>
      </c>
    </row>
    <row r="351534" spans="2:2" x14ac:dyDescent="0.25">
      <c r="B351534" s="140" t="s">
        <v>2566</v>
      </c>
    </row>
    <row r="351535" spans="2:2" x14ac:dyDescent="0.25">
      <c r="B351535" s="140" t="s">
        <v>2568</v>
      </c>
    </row>
    <row r="351536" spans="2:2" x14ac:dyDescent="0.25">
      <c r="B351536" s="140" t="s">
        <v>2570</v>
      </c>
    </row>
    <row r="351537" spans="2:2" x14ac:dyDescent="0.25">
      <c r="B351537" s="140" t="s">
        <v>2572</v>
      </c>
    </row>
    <row r="351538" spans="2:2" x14ac:dyDescent="0.25">
      <c r="B351538" s="140" t="s">
        <v>2574</v>
      </c>
    </row>
    <row r="351539" spans="2:2" x14ac:dyDescent="0.25">
      <c r="B351539" s="140" t="s">
        <v>2576</v>
      </c>
    </row>
    <row r="351540" spans="2:2" x14ac:dyDescent="0.25">
      <c r="B351540" s="140" t="s">
        <v>2578</v>
      </c>
    </row>
    <row r="351541" spans="2:2" x14ac:dyDescent="0.25">
      <c r="B351541" s="140" t="s">
        <v>2580</v>
      </c>
    </row>
    <row r="351542" spans="2:2" x14ac:dyDescent="0.25">
      <c r="B351542" s="140" t="s">
        <v>2582</v>
      </c>
    </row>
    <row r="351543" spans="2:2" x14ac:dyDescent="0.25">
      <c r="B351543" s="140" t="s">
        <v>2584</v>
      </c>
    </row>
    <row r="351544" spans="2:2" x14ac:dyDescent="0.25">
      <c r="B351544" s="140" t="s">
        <v>2586</v>
      </c>
    </row>
    <row r="351545" spans="2:2" x14ac:dyDescent="0.25">
      <c r="B351545" s="140" t="s">
        <v>2588</v>
      </c>
    </row>
    <row r="351546" spans="2:2" x14ac:dyDescent="0.25">
      <c r="B351546" s="140" t="s">
        <v>2590</v>
      </c>
    </row>
    <row r="351547" spans="2:2" x14ac:dyDescent="0.25">
      <c r="B351547" s="140" t="s">
        <v>3254</v>
      </c>
    </row>
    <row r="351548" spans="2:2" x14ac:dyDescent="0.25">
      <c r="B351548" s="140" t="s">
        <v>2592</v>
      </c>
    </row>
    <row r="351549" spans="2:2" x14ac:dyDescent="0.25">
      <c r="B351549" s="140" t="s">
        <v>2594</v>
      </c>
    </row>
    <row r="351550" spans="2:2" x14ac:dyDescent="0.25">
      <c r="B351550" s="140" t="s">
        <v>2596</v>
      </c>
    </row>
    <row r="351551" spans="2:2" x14ac:dyDescent="0.25">
      <c r="B351551" s="140" t="s">
        <v>2598</v>
      </c>
    </row>
    <row r="351552" spans="2:2" x14ac:dyDescent="0.25">
      <c r="B351552" s="140" t="s">
        <v>3255</v>
      </c>
    </row>
    <row r="351553" spans="2:2" x14ac:dyDescent="0.25">
      <c r="B351553" s="140" t="s">
        <v>2600</v>
      </c>
    </row>
    <row r="351554" spans="2:2" x14ac:dyDescent="0.25">
      <c r="B351554" s="140" t="s">
        <v>2602</v>
      </c>
    </row>
    <row r="351555" spans="2:2" x14ac:dyDescent="0.25">
      <c r="B351555" s="140" t="s">
        <v>2604</v>
      </c>
    </row>
    <row r="351556" spans="2:2" x14ac:dyDescent="0.25">
      <c r="B351556" s="140" t="s">
        <v>2606</v>
      </c>
    </row>
    <row r="351557" spans="2:2" x14ac:dyDescent="0.25">
      <c r="B351557" s="140" t="s">
        <v>2608</v>
      </c>
    </row>
    <row r="351558" spans="2:2" x14ac:dyDescent="0.25">
      <c r="B351558" s="140" t="s">
        <v>2610</v>
      </c>
    </row>
    <row r="351559" spans="2:2" x14ac:dyDescent="0.25">
      <c r="B351559" s="140" t="s">
        <v>2612</v>
      </c>
    </row>
    <row r="351560" spans="2:2" x14ac:dyDescent="0.25">
      <c r="B351560" s="140" t="s">
        <v>2614</v>
      </c>
    </row>
    <row r="351561" spans="2:2" x14ac:dyDescent="0.25">
      <c r="B351561" s="140" t="s">
        <v>2616</v>
      </c>
    </row>
    <row r="351562" spans="2:2" x14ac:dyDescent="0.25">
      <c r="B351562" s="140" t="s">
        <v>2618</v>
      </c>
    </row>
    <row r="351563" spans="2:2" x14ac:dyDescent="0.25">
      <c r="B351563" s="140" t="s">
        <v>2620</v>
      </c>
    </row>
    <row r="351564" spans="2:2" x14ac:dyDescent="0.25">
      <c r="B351564" s="140" t="s">
        <v>2622</v>
      </c>
    </row>
    <row r="351565" spans="2:2" x14ac:dyDescent="0.25">
      <c r="B351565" s="140" t="s">
        <v>2624</v>
      </c>
    </row>
    <row r="351566" spans="2:2" x14ac:dyDescent="0.25">
      <c r="B351566" s="140" t="s">
        <v>2626</v>
      </c>
    </row>
    <row r="351567" spans="2:2" x14ac:dyDescent="0.25">
      <c r="B351567" s="140" t="s">
        <v>2628</v>
      </c>
    </row>
    <row r="351568" spans="2:2" x14ac:dyDescent="0.25">
      <c r="B351568" s="140" t="s">
        <v>2630</v>
      </c>
    </row>
    <row r="351569" spans="2:2" x14ac:dyDescent="0.25">
      <c r="B351569" s="140" t="s">
        <v>2632</v>
      </c>
    </row>
    <row r="351570" spans="2:2" x14ac:dyDescent="0.25">
      <c r="B351570" s="140" t="s">
        <v>2634</v>
      </c>
    </row>
    <row r="351571" spans="2:2" x14ac:dyDescent="0.25">
      <c r="B351571" s="140" t="s">
        <v>2636</v>
      </c>
    </row>
    <row r="351572" spans="2:2" x14ac:dyDescent="0.25">
      <c r="B351572" s="140" t="s">
        <v>2638</v>
      </c>
    </row>
    <row r="351573" spans="2:2" x14ac:dyDescent="0.25">
      <c r="B351573" s="140" t="s">
        <v>2640</v>
      </c>
    </row>
    <row r="351574" spans="2:2" x14ac:dyDescent="0.25">
      <c r="B351574" s="140" t="s">
        <v>2642</v>
      </c>
    </row>
    <row r="351575" spans="2:2" x14ac:dyDescent="0.25">
      <c r="B351575" s="140" t="s">
        <v>2644</v>
      </c>
    </row>
    <row r="351576" spans="2:2" x14ac:dyDescent="0.25">
      <c r="B351576" s="140" t="s">
        <v>2646</v>
      </c>
    </row>
    <row r="351577" spans="2:2" x14ac:dyDescent="0.25">
      <c r="B351577" s="140" t="s">
        <v>2648</v>
      </c>
    </row>
    <row r="351578" spans="2:2" x14ac:dyDescent="0.25">
      <c r="B351578" s="140" t="s">
        <v>2650</v>
      </c>
    </row>
    <row r="351579" spans="2:2" x14ac:dyDescent="0.25">
      <c r="B351579" s="140" t="s">
        <v>3256</v>
      </c>
    </row>
    <row r="351580" spans="2:2" x14ac:dyDescent="0.25">
      <c r="B351580" s="140" t="s">
        <v>3257</v>
      </c>
    </row>
    <row r="351581" spans="2:2" x14ac:dyDescent="0.25">
      <c r="B351581" s="140" t="s">
        <v>3258</v>
      </c>
    </row>
    <row r="351582" spans="2:2" x14ac:dyDescent="0.25">
      <c r="B351582" s="140" t="s">
        <v>3259</v>
      </c>
    </row>
    <row r="351583" spans="2:2" x14ac:dyDescent="0.25">
      <c r="B351583" s="140" t="s">
        <v>3260</v>
      </c>
    </row>
    <row r="351584" spans="2:2" x14ac:dyDescent="0.25">
      <c r="B351584" s="140" t="s">
        <v>3261</v>
      </c>
    </row>
    <row r="351585" spans="2:2" x14ac:dyDescent="0.25">
      <c r="B351585" s="140" t="s">
        <v>3262</v>
      </c>
    </row>
    <row r="351586" spans="2:2" x14ac:dyDescent="0.25">
      <c r="B351586" s="140" t="s">
        <v>3263</v>
      </c>
    </row>
    <row r="351587" spans="2:2" x14ac:dyDescent="0.25">
      <c r="B351587" s="140" t="s">
        <v>3264</v>
      </c>
    </row>
    <row r="351588" spans="2:2" x14ac:dyDescent="0.25">
      <c r="B351588" s="140" t="s">
        <v>3265</v>
      </c>
    </row>
    <row r="351589" spans="2:2" x14ac:dyDescent="0.25">
      <c r="B351589" s="140" t="s">
        <v>3266</v>
      </c>
    </row>
    <row r="351590" spans="2:2" x14ac:dyDescent="0.25">
      <c r="B351590" s="140" t="s">
        <v>3267</v>
      </c>
    </row>
    <row r="351591" spans="2:2" x14ac:dyDescent="0.25">
      <c r="B351591" s="140" t="s">
        <v>3268</v>
      </c>
    </row>
    <row r="351592" spans="2:2" x14ac:dyDescent="0.25">
      <c r="B351592" s="140" t="s">
        <v>3269</v>
      </c>
    </row>
    <row r="351593" spans="2:2" x14ac:dyDescent="0.25">
      <c r="B351593" s="140" t="s">
        <v>3270</v>
      </c>
    </row>
    <row r="351594" spans="2:2" x14ac:dyDescent="0.25">
      <c r="B351594" s="140" t="s">
        <v>3271</v>
      </c>
    </row>
    <row r="351595" spans="2:2" x14ac:dyDescent="0.25">
      <c r="B351595" s="140" t="s">
        <v>3272</v>
      </c>
    </row>
    <row r="351596" spans="2:2" x14ac:dyDescent="0.25">
      <c r="B351596" s="140" t="s">
        <v>3273</v>
      </c>
    </row>
    <row r="351597" spans="2:2" x14ac:dyDescent="0.25">
      <c r="B351597" s="140" t="s">
        <v>3274</v>
      </c>
    </row>
    <row r="351598" spans="2:2" x14ac:dyDescent="0.25">
      <c r="B351598" s="140" t="s">
        <v>3275</v>
      </c>
    </row>
    <row r="351599" spans="2:2" x14ac:dyDescent="0.25">
      <c r="B351599" s="140" t="s">
        <v>3276</v>
      </c>
    </row>
    <row r="351600" spans="2:2" x14ac:dyDescent="0.25">
      <c r="B351600" s="140" t="s">
        <v>3277</v>
      </c>
    </row>
    <row r="351601" spans="2:2" x14ac:dyDescent="0.25">
      <c r="B351601" s="140" t="s">
        <v>3278</v>
      </c>
    </row>
    <row r="351602" spans="2:2" x14ac:dyDescent="0.25">
      <c r="B351602" s="140" t="s">
        <v>3279</v>
      </c>
    </row>
    <row r="351603" spans="2:2" x14ac:dyDescent="0.25">
      <c r="B351603" s="140" t="s">
        <v>3280</v>
      </c>
    </row>
    <row r="351604" spans="2:2" x14ac:dyDescent="0.25">
      <c r="B351604" s="140" t="s">
        <v>3281</v>
      </c>
    </row>
    <row r="351605" spans="2:2" x14ac:dyDescent="0.25">
      <c r="B351605" s="140" t="s">
        <v>3282</v>
      </c>
    </row>
    <row r="351606" spans="2:2" x14ac:dyDescent="0.25">
      <c r="B351606" s="140" t="s">
        <v>3283</v>
      </c>
    </row>
    <row r="351607" spans="2:2" x14ac:dyDescent="0.25">
      <c r="B351607" s="140" t="s">
        <v>3284</v>
      </c>
    </row>
    <row r="351608" spans="2:2" x14ac:dyDescent="0.25">
      <c r="B351608" s="140" t="s">
        <v>3285</v>
      </c>
    </row>
    <row r="351609" spans="2:2" x14ac:dyDescent="0.25">
      <c r="B351609" s="140" t="s">
        <v>3286</v>
      </c>
    </row>
    <row r="351610" spans="2:2" x14ac:dyDescent="0.25">
      <c r="B351610" s="140" t="s">
        <v>3287</v>
      </c>
    </row>
    <row r="351611" spans="2:2" x14ac:dyDescent="0.25">
      <c r="B351611" s="140" t="s">
        <v>3288</v>
      </c>
    </row>
    <row r="351612" spans="2:2" x14ac:dyDescent="0.25">
      <c r="B351612" s="140" t="s">
        <v>3289</v>
      </c>
    </row>
    <row r="351613" spans="2:2" x14ac:dyDescent="0.25">
      <c r="B351613" s="140" t="s">
        <v>3290</v>
      </c>
    </row>
    <row r="351614" spans="2:2" x14ac:dyDescent="0.25">
      <c r="B351614" s="140" t="s">
        <v>3291</v>
      </c>
    </row>
    <row r="351615" spans="2:2" x14ac:dyDescent="0.25">
      <c r="B351615" s="140" t="s">
        <v>3292</v>
      </c>
    </row>
    <row r="351616" spans="2:2" x14ac:dyDescent="0.25">
      <c r="B351616" s="140" t="s">
        <v>3293</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6)."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rintOptions horizontalCentered="1"/>
  <pageMargins left="1.1023622047244095" right="0.31496062992125984" top="0.74803149606299213" bottom="0.74803149606299213" header="0.31496062992125984" footer="0.31496062992125984"/>
  <pageSetup paperSize="5"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2" sqref="C12"/>
    </sheetView>
  </sheetViews>
  <sheetFormatPr baseColWidth="10" defaultColWidth="9.140625" defaultRowHeight="15" x14ac:dyDescent="0.25"/>
  <cols>
    <col min="1" max="1" width="9.140625" style="15"/>
    <col min="2" max="2" width="35.5703125" style="15" customWidth="1"/>
    <col min="3" max="5" width="32.85546875" style="15" customWidth="1"/>
    <col min="6" max="6" width="9.140625" style="15"/>
    <col min="7" max="256" width="8" style="15" hidden="1"/>
    <col min="257" max="16384" width="9.140625" style="15"/>
  </cols>
  <sheetData>
    <row r="1" spans="1:7" x14ac:dyDescent="0.25">
      <c r="B1" s="16" t="s">
        <v>0</v>
      </c>
      <c r="C1" s="16">
        <v>51</v>
      </c>
      <c r="D1" s="299" t="s">
        <v>1</v>
      </c>
      <c r="E1" s="300"/>
      <c r="F1" s="300"/>
      <c r="G1" s="300"/>
    </row>
    <row r="2" spans="1:7" x14ac:dyDescent="0.25">
      <c r="B2" s="16" t="s">
        <v>2</v>
      </c>
      <c r="C2" s="16">
        <v>556</v>
      </c>
      <c r="D2" s="299" t="s">
        <v>3294</v>
      </c>
      <c r="E2" s="300"/>
      <c r="F2" s="300"/>
      <c r="G2" s="300"/>
    </row>
    <row r="3" spans="1:7" x14ac:dyDescent="0.25">
      <c r="B3" s="16" t="s">
        <v>4</v>
      </c>
      <c r="C3" s="16">
        <v>1</v>
      </c>
    </row>
    <row r="4" spans="1:7" x14ac:dyDescent="0.25">
      <c r="B4" s="16" t="s">
        <v>5</v>
      </c>
      <c r="C4" s="16">
        <v>231</v>
      </c>
    </row>
    <row r="5" spans="1:7" x14ac:dyDescent="0.25">
      <c r="B5" s="16" t="s">
        <v>6</v>
      </c>
      <c r="C5" s="17">
        <v>42369</v>
      </c>
    </row>
    <row r="6" spans="1:7" x14ac:dyDescent="0.25">
      <c r="B6" s="16" t="s">
        <v>7</v>
      </c>
      <c r="C6" s="16">
        <v>12</v>
      </c>
      <c r="D6" s="16" t="s">
        <v>8</v>
      </c>
    </row>
    <row r="8" spans="1:7" x14ac:dyDescent="0.25">
      <c r="A8" s="18" t="s">
        <v>9</v>
      </c>
      <c r="B8" s="331" t="s">
        <v>3295</v>
      </c>
      <c r="C8" s="332"/>
      <c r="D8" s="332"/>
      <c r="E8" s="332"/>
    </row>
    <row r="9" spans="1:7" x14ac:dyDescent="0.25">
      <c r="A9" s="21"/>
      <c r="B9" s="21"/>
      <c r="C9" s="18">
        <v>4</v>
      </c>
      <c r="D9" s="18">
        <v>8</v>
      </c>
      <c r="E9" s="18">
        <v>12</v>
      </c>
    </row>
    <row r="10" spans="1:7" x14ac:dyDescent="0.25">
      <c r="A10" s="21"/>
      <c r="B10" s="21"/>
      <c r="C10" s="18" t="s">
        <v>3296</v>
      </c>
      <c r="D10" s="18" t="s">
        <v>3297</v>
      </c>
      <c r="E10" s="18" t="s">
        <v>3298</v>
      </c>
    </row>
    <row r="11" spans="1:7" x14ac:dyDescent="0.25">
      <c r="A11" s="18">
        <v>10</v>
      </c>
      <c r="B11" s="21" t="s">
        <v>24</v>
      </c>
      <c r="C11" s="19" t="s">
        <v>55</v>
      </c>
      <c r="D11" s="19" t="s">
        <v>24</v>
      </c>
      <c r="E11" s="19" t="s">
        <v>24</v>
      </c>
    </row>
    <row r="12" spans="1:7" x14ac:dyDescent="0.25">
      <c r="A12" s="18">
        <v>20</v>
      </c>
      <c r="B12" s="21" t="s">
        <v>3299</v>
      </c>
      <c r="C12" s="20" t="s">
        <v>3299</v>
      </c>
      <c r="D12" s="20" t="s">
        <v>3299</v>
      </c>
      <c r="E12" s="20" t="s">
        <v>3299</v>
      </c>
    </row>
    <row r="13" spans="1:7" ht="55.5" customHeight="1" x14ac:dyDescent="0.25">
      <c r="A13" s="18">
        <v>30</v>
      </c>
      <c r="B13" s="21" t="s">
        <v>3300</v>
      </c>
      <c r="C13" s="20" t="s">
        <v>3301</v>
      </c>
      <c r="D13" s="20" t="s">
        <v>3302</v>
      </c>
      <c r="E13" s="20" t="s">
        <v>3303</v>
      </c>
    </row>
    <row r="14" spans="1:7" ht="45" x14ac:dyDescent="0.25">
      <c r="A14" s="18">
        <v>40</v>
      </c>
      <c r="B14" s="21" t="s">
        <v>3304</v>
      </c>
      <c r="C14" s="20" t="s">
        <v>3305</v>
      </c>
      <c r="D14" s="20" t="s">
        <v>3306</v>
      </c>
      <c r="E14" s="20" t="s">
        <v>3307</v>
      </c>
    </row>
    <row r="15" spans="1:7" ht="56.25" customHeight="1" x14ac:dyDescent="0.25">
      <c r="A15" s="18">
        <v>50</v>
      </c>
      <c r="B15" s="21" t="s">
        <v>3308</v>
      </c>
      <c r="C15" s="20" t="s">
        <v>3309</v>
      </c>
      <c r="D15" s="20" t="s">
        <v>3310</v>
      </c>
      <c r="E15" s="20" t="s">
        <v>3311</v>
      </c>
    </row>
    <row r="16" spans="1:7" ht="45" x14ac:dyDescent="0.25">
      <c r="A16" s="18">
        <v>60</v>
      </c>
      <c r="B16" s="21" t="s">
        <v>3312</v>
      </c>
      <c r="C16" s="20" t="s">
        <v>3313</v>
      </c>
      <c r="D16" s="20" t="s">
        <v>3314</v>
      </c>
      <c r="E16" s="20" t="s">
        <v>3315</v>
      </c>
    </row>
    <row r="351003" spans="1:1" x14ac:dyDescent="0.25">
      <c r="A351003" s="15" t="s">
        <v>54</v>
      </c>
    </row>
    <row r="351004" spans="1:1" x14ac:dyDescent="0.25">
      <c r="A351004" s="15" t="s">
        <v>55</v>
      </c>
    </row>
  </sheetData>
  <mergeCells count="3">
    <mergeCell ref="D1:G1"/>
    <mergeCell ref="D2:G2"/>
    <mergeCell ref="B8:E8"/>
  </mergeCells>
  <dataValidations disablePrompts="1"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pageMargins left="0.70866141732283472" right="0.70866141732283472" top="0.74803149606299213" bottom="0.74803149606299213" header="0.31496062992125984" footer="0.31496062992125984"/>
  <pageSetup paperSize="5"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1010"/>
  <sheetViews>
    <sheetView topLeftCell="A12" workbookViewId="0">
      <selection activeCell="E23" sqref="E23"/>
    </sheetView>
  </sheetViews>
  <sheetFormatPr baseColWidth="10" defaultColWidth="9.140625" defaultRowHeight="15" x14ac:dyDescent="0.25"/>
  <cols>
    <col min="1" max="1" width="9.140625" style="143"/>
    <col min="2" max="2" width="16" style="143" customWidth="1"/>
    <col min="3" max="3" width="16.5703125" style="143" customWidth="1"/>
    <col min="4" max="4" width="15.7109375" style="143" customWidth="1"/>
    <col min="5" max="5" width="14.7109375" style="143" customWidth="1"/>
    <col min="6" max="6" width="19" style="143" customWidth="1"/>
    <col min="7" max="7" width="16.140625" style="143" customWidth="1"/>
    <col min="8" max="8" width="18" style="143" customWidth="1"/>
    <col min="9" max="9" width="17.140625" style="143" customWidth="1"/>
    <col min="10" max="10" width="17.85546875" style="143" customWidth="1"/>
    <col min="11" max="11" width="17.7109375" style="143" customWidth="1"/>
    <col min="12" max="12" width="18" style="143" customWidth="1"/>
    <col min="13" max="13" width="16.28515625" style="143" customWidth="1"/>
    <col min="14" max="14" width="15.5703125" style="143" customWidth="1"/>
    <col min="15" max="15" width="17.5703125" style="143" customWidth="1"/>
    <col min="16" max="16" width="14.28515625" style="143" customWidth="1"/>
    <col min="17" max="17" width="27.28515625" style="143" customWidth="1"/>
    <col min="18" max="16384" width="9.140625" style="143"/>
  </cols>
  <sheetData>
    <row r="1" spans="1:17" x14ac:dyDescent="0.25">
      <c r="B1" s="144" t="s">
        <v>0</v>
      </c>
      <c r="C1" s="144">
        <v>51</v>
      </c>
      <c r="D1" s="328" t="s">
        <v>1</v>
      </c>
      <c r="E1" s="333"/>
      <c r="F1" s="333"/>
      <c r="G1" s="333"/>
    </row>
    <row r="2" spans="1:17" x14ac:dyDescent="0.25">
      <c r="B2" s="144" t="s">
        <v>2</v>
      </c>
      <c r="C2" s="144">
        <v>193</v>
      </c>
      <c r="D2" s="328" t="s">
        <v>3316</v>
      </c>
      <c r="E2" s="333"/>
      <c r="F2" s="333"/>
      <c r="G2" s="333"/>
    </row>
    <row r="3" spans="1:17" x14ac:dyDescent="0.25">
      <c r="B3" s="144" t="s">
        <v>4</v>
      </c>
      <c r="C3" s="144">
        <v>1</v>
      </c>
    </row>
    <row r="4" spans="1:17" x14ac:dyDescent="0.25">
      <c r="B4" s="144" t="s">
        <v>5</v>
      </c>
      <c r="C4" s="144">
        <v>231</v>
      </c>
    </row>
    <row r="5" spans="1:17" x14ac:dyDescent="0.25">
      <c r="B5" s="144" t="s">
        <v>6</v>
      </c>
      <c r="C5" s="154">
        <v>42369</v>
      </c>
    </row>
    <row r="6" spans="1:17" x14ac:dyDescent="0.25">
      <c r="B6" s="144" t="s">
        <v>7</v>
      </c>
      <c r="C6" s="144">
        <v>12</v>
      </c>
      <c r="D6" s="144" t="s">
        <v>8</v>
      </c>
    </row>
    <row r="8" spans="1:17" x14ac:dyDescent="0.25">
      <c r="A8" s="144" t="s">
        <v>9</v>
      </c>
      <c r="B8" s="328" t="s">
        <v>3317</v>
      </c>
      <c r="C8" s="333"/>
      <c r="D8" s="333"/>
      <c r="E8" s="333"/>
      <c r="F8" s="333"/>
      <c r="G8" s="333"/>
      <c r="H8" s="333"/>
      <c r="I8" s="333"/>
      <c r="J8" s="333"/>
      <c r="K8" s="333"/>
      <c r="L8" s="333"/>
      <c r="M8" s="333"/>
      <c r="N8" s="333"/>
      <c r="O8" s="333"/>
      <c r="P8" s="333"/>
      <c r="Q8" s="333"/>
    </row>
    <row r="9" spans="1:17" x14ac:dyDescent="0.25">
      <c r="C9" s="144">
        <v>2</v>
      </c>
      <c r="D9" s="144">
        <v>3</v>
      </c>
      <c r="E9" s="144">
        <v>4</v>
      </c>
      <c r="F9" s="144">
        <v>8</v>
      </c>
      <c r="G9" s="144">
        <v>12</v>
      </c>
      <c r="H9" s="144">
        <v>16</v>
      </c>
      <c r="I9" s="144">
        <v>20</v>
      </c>
      <c r="J9" s="144">
        <v>24</v>
      </c>
      <c r="K9" s="144">
        <v>28</v>
      </c>
      <c r="L9" s="144">
        <v>32</v>
      </c>
      <c r="M9" s="144">
        <v>36</v>
      </c>
      <c r="N9" s="144">
        <v>44</v>
      </c>
      <c r="O9" s="144">
        <v>51</v>
      </c>
      <c r="P9" s="144">
        <v>52</v>
      </c>
      <c r="Q9" s="144">
        <v>56</v>
      </c>
    </row>
    <row r="10" spans="1:17" ht="116.25" customHeight="1" thickBot="1" x14ac:dyDescent="0.3">
      <c r="C10" s="144" t="s">
        <v>12</v>
      </c>
      <c r="D10" s="144" t="s">
        <v>13</v>
      </c>
      <c r="E10" s="144" t="s">
        <v>3318</v>
      </c>
      <c r="F10" s="144" t="s">
        <v>3319</v>
      </c>
      <c r="G10" s="144" t="s">
        <v>3320</v>
      </c>
      <c r="H10" s="144" t="s">
        <v>3321</v>
      </c>
      <c r="I10" s="144" t="s">
        <v>3322</v>
      </c>
      <c r="J10" s="144" t="s">
        <v>3323</v>
      </c>
      <c r="K10" s="144" t="s">
        <v>3324</v>
      </c>
      <c r="L10" s="144" t="s">
        <v>3325</v>
      </c>
      <c r="M10" s="144" t="s">
        <v>3326</v>
      </c>
      <c r="N10" s="144" t="s">
        <v>3327</v>
      </c>
      <c r="O10" s="144" t="s">
        <v>3328</v>
      </c>
      <c r="P10" s="144" t="s">
        <v>3329</v>
      </c>
      <c r="Q10" s="144" t="s">
        <v>23</v>
      </c>
    </row>
    <row r="11" spans="1:17" ht="169.5" customHeight="1" thickBot="1" x14ac:dyDescent="0.3">
      <c r="A11" s="144">
        <v>1</v>
      </c>
      <c r="B11" s="151" t="s">
        <v>76</v>
      </c>
      <c r="C11" s="149" t="s">
        <v>54</v>
      </c>
      <c r="D11" s="149" t="s">
        <v>24</v>
      </c>
      <c r="E11" s="149" t="s">
        <v>3338</v>
      </c>
      <c r="F11" s="155">
        <v>241293375999</v>
      </c>
      <c r="G11" s="155">
        <v>244591600000</v>
      </c>
      <c r="H11" s="155">
        <v>240864452920</v>
      </c>
      <c r="I11" s="155">
        <v>238485282732</v>
      </c>
      <c r="J11" s="156">
        <f>+G11-F11</f>
        <v>3298224001</v>
      </c>
      <c r="K11" s="149" t="s">
        <v>3338</v>
      </c>
      <c r="L11" s="155">
        <f>3054413291+416288886</f>
        <v>3470702177</v>
      </c>
      <c r="M11" s="155">
        <v>416288886</v>
      </c>
      <c r="N11" s="156">
        <v>3054413291</v>
      </c>
      <c r="O11" s="153"/>
      <c r="P11" s="155">
        <f>+L11</f>
        <v>3470702177</v>
      </c>
      <c r="Q11" s="157" t="s">
        <v>3714</v>
      </c>
    </row>
    <row r="13" spans="1:17" x14ac:dyDescent="0.25">
      <c r="A13" s="144" t="s">
        <v>57</v>
      </c>
      <c r="B13" s="328" t="s">
        <v>3330</v>
      </c>
      <c r="C13" s="333"/>
      <c r="D13" s="333"/>
      <c r="E13" s="333"/>
      <c r="F13" s="333"/>
      <c r="G13" s="333"/>
      <c r="H13" s="333"/>
      <c r="I13" s="333"/>
      <c r="J13" s="333"/>
      <c r="K13" s="333"/>
      <c r="L13" s="333"/>
      <c r="M13" s="333"/>
      <c r="N13" s="333"/>
      <c r="O13" s="333"/>
      <c r="P13" s="333"/>
      <c r="Q13" s="333"/>
    </row>
    <row r="14" spans="1:17" x14ac:dyDescent="0.25">
      <c r="C14" s="144">
        <v>2</v>
      </c>
      <c r="D14" s="144">
        <v>3</v>
      </c>
      <c r="E14" s="144">
        <v>4</v>
      </c>
      <c r="F14" s="144">
        <v>8</v>
      </c>
      <c r="G14" s="144">
        <v>12</v>
      </c>
      <c r="H14" s="144">
        <v>16</v>
      </c>
      <c r="I14" s="144">
        <v>20</v>
      </c>
      <c r="J14" s="144">
        <v>24</v>
      </c>
      <c r="K14" s="144">
        <v>28</v>
      </c>
      <c r="L14" s="144">
        <v>32</v>
      </c>
      <c r="M14" s="144">
        <v>36</v>
      </c>
      <c r="N14" s="144">
        <v>44</v>
      </c>
      <c r="O14" s="144">
        <v>51</v>
      </c>
      <c r="P14" s="144">
        <v>52</v>
      </c>
      <c r="Q14" s="144">
        <v>56</v>
      </c>
    </row>
    <row r="15" spans="1:17" ht="126.75" customHeight="1" thickBot="1" x14ac:dyDescent="0.3">
      <c r="C15" s="144" t="s">
        <v>12</v>
      </c>
      <c r="D15" s="144" t="s">
        <v>13</v>
      </c>
      <c r="E15" s="144" t="s">
        <v>3318</v>
      </c>
      <c r="F15" s="144" t="s">
        <v>3319</v>
      </c>
      <c r="G15" s="144" t="s">
        <v>3320</v>
      </c>
      <c r="H15" s="144" t="s">
        <v>3321</v>
      </c>
      <c r="I15" s="144" t="s">
        <v>3322</v>
      </c>
      <c r="J15" s="144" t="s">
        <v>3323</v>
      </c>
      <c r="K15" s="144" t="s">
        <v>3324</v>
      </c>
      <c r="L15" s="144" t="s">
        <v>3325</v>
      </c>
      <c r="M15" s="144" t="s">
        <v>3326</v>
      </c>
      <c r="N15" s="144" t="s">
        <v>3327</v>
      </c>
      <c r="O15" s="144" t="s">
        <v>3328</v>
      </c>
      <c r="P15" s="144" t="s">
        <v>3329</v>
      </c>
      <c r="Q15" s="144" t="s">
        <v>23</v>
      </c>
    </row>
    <row r="16" spans="1:17" ht="35.25" customHeight="1" thickBot="1" x14ac:dyDescent="0.3">
      <c r="A16" s="144">
        <v>1</v>
      </c>
      <c r="B16" s="143" t="s">
        <v>76</v>
      </c>
      <c r="C16" s="152" t="s">
        <v>24</v>
      </c>
      <c r="D16" s="152" t="s">
        <v>24</v>
      </c>
      <c r="E16" s="149" t="s">
        <v>3338</v>
      </c>
      <c r="F16" s="155">
        <v>26622578338</v>
      </c>
      <c r="G16" s="155">
        <v>26622618437</v>
      </c>
      <c r="H16" s="155">
        <v>26622578338</v>
      </c>
      <c r="I16" s="155">
        <v>21765713700</v>
      </c>
      <c r="J16" s="156">
        <f>+G16-F16</f>
        <v>40099</v>
      </c>
      <c r="K16" s="149" t="s">
        <v>3338</v>
      </c>
      <c r="L16" s="155">
        <f>3229809701+2392260293</f>
        <v>5622069994</v>
      </c>
      <c r="M16" s="155">
        <v>3229809701</v>
      </c>
      <c r="N16" s="155">
        <v>2392260293</v>
      </c>
      <c r="O16" s="153"/>
      <c r="P16" s="155">
        <f>+L16</f>
        <v>5622069994</v>
      </c>
      <c r="Q16" s="149" t="s">
        <v>3715</v>
      </c>
    </row>
    <row r="18" spans="1:17" x14ac:dyDescent="0.25">
      <c r="A18" s="144" t="s">
        <v>78</v>
      </c>
      <c r="B18" s="328" t="s">
        <v>3331</v>
      </c>
      <c r="C18" s="333"/>
      <c r="D18" s="333"/>
      <c r="E18" s="333"/>
      <c r="F18" s="333"/>
      <c r="G18" s="333"/>
      <c r="H18" s="333"/>
      <c r="I18" s="333"/>
      <c r="J18" s="333"/>
      <c r="K18" s="333"/>
      <c r="L18" s="333"/>
      <c r="M18" s="333"/>
      <c r="N18" s="333"/>
      <c r="O18" s="333"/>
      <c r="P18" s="333"/>
      <c r="Q18" s="333"/>
    </row>
    <row r="19" spans="1:17" x14ac:dyDescent="0.25">
      <c r="C19" s="144">
        <v>2</v>
      </c>
      <c r="D19" s="144">
        <v>3</v>
      </c>
      <c r="E19" s="144">
        <v>4</v>
      </c>
      <c r="F19" s="144">
        <v>8</v>
      </c>
      <c r="G19" s="144">
        <v>12</v>
      </c>
      <c r="H19" s="144">
        <v>16</v>
      </c>
      <c r="I19" s="144">
        <v>20</v>
      </c>
      <c r="J19" s="144">
        <v>24</v>
      </c>
      <c r="K19" s="144">
        <v>28</v>
      </c>
      <c r="L19" s="144">
        <v>32</v>
      </c>
      <c r="M19" s="144">
        <v>36</v>
      </c>
      <c r="N19" s="144">
        <v>44</v>
      </c>
      <c r="O19" s="144">
        <v>51</v>
      </c>
      <c r="P19" s="144">
        <v>52</v>
      </c>
      <c r="Q19" s="144">
        <v>56</v>
      </c>
    </row>
    <row r="20" spans="1:17" ht="119.25" customHeight="1" thickBot="1" x14ac:dyDescent="0.3">
      <c r="C20" s="144" t="s">
        <v>12</v>
      </c>
      <c r="D20" s="144" t="s">
        <v>13</v>
      </c>
      <c r="E20" s="144" t="s">
        <v>3318</v>
      </c>
      <c r="F20" s="144" t="s">
        <v>3319</v>
      </c>
      <c r="G20" s="144" t="s">
        <v>3320</v>
      </c>
      <c r="H20" s="144" t="s">
        <v>3321</v>
      </c>
      <c r="I20" s="144" t="s">
        <v>3322</v>
      </c>
      <c r="J20" s="144" t="s">
        <v>3323</v>
      </c>
      <c r="K20" s="144" t="s">
        <v>3324</v>
      </c>
      <c r="L20" s="144" t="s">
        <v>3325</v>
      </c>
      <c r="M20" s="144" t="s">
        <v>3326</v>
      </c>
      <c r="N20" s="144" t="s">
        <v>3327</v>
      </c>
      <c r="O20" s="144" t="s">
        <v>3328</v>
      </c>
      <c r="P20" s="144" t="s">
        <v>3329</v>
      </c>
      <c r="Q20" s="144" t="s">
        <v>23</v>
      </c>
    </row>
    <row r="21" spans="1:17" ht="63.75" customHeight="1" thickBot="1" x14ac:dyDescent="0.3">
      <c r="A21" s="144">
        <v>1</v>
      </c>
      <c r="B21" s="143" t="s">
        <v>76</v>
      </c>
      <c r="C21" s="152" t="s">
        <v>24</v>
      </c>
      <c r="D21" s="152" t="s">
        <v>24</v>
      </c>
      <c r="E21" s="149" t="s">
        <v>149</v>
      </c>
      <c r="F21" s="149">
        <v>0</v>
      </c>
      <c r="G21" s="149">
        <v>0</v>
      </c>
      <c r="H21" s="149">
        <v>0</v>
      </c>
      <c r="I21" s="149">
        <v>0</v>
      </c>
      <c r="J21" s="149">
        <v>0</v>
      </c>
      <c r="K21" s="149" t="s">
        <v>149</v>
      </c>
      <c r="L21" s="149">
        <v>0</v>
      </c>
      <c r="M21" s="149">
        <v>0</v>
      </c>
      <c r="N21" s="149">
        <v>0</v>
      </c>
      <c r="O21" s="153"/>
      <c r="P21" s="149">
        <v>0</v>
      </c>
      <c r="Q21" s="149" t="s">
        <v>24</v>
      </c>
    </row>
    <row r="351003" spans="1:2" ht="120" x14ac:dyDescent="0.25">
      <c r="A351003" s="143" t="s">
        <v>54</v>
      </c>
      <c r="B351003" s="143" t="s">
        <v>3332</v>
      </c>
    </row>
    <row r="351004" spans="1:2" ht="75" x14ac:dyDescent="0.25">
      <c r="A351004" s="143" t="s">
        <v>55</v>
      </c>
      <c r="B351004" s="143" t="s">
        <v>3333</v>
      </c>
    </row>
    <row r="351005" spans="1:2" ht="90" x14ac:dyDescent="0.25">
      <c r="B351005" s="143" t="s">
        <v>3334</v>
      </c>
    </row>
    <row r="351006" spans="1:2" ht="75" x14ac:dyDescent="0.25">
      <c r="B351006" s="143" t="s">
        <v>3335</v>
      </c>
    </row>
    <row r="351007" spans="1:2" ht="60" x14ac:dyDescent="0.25">
      <c r="B351007" s="143" t="s">
        <v>3336</v>
      </c>
    </row>
    <row r="351008" spans="1:2" ht="105" x14ac:dyDescent="0.25">
      <c r="B351008" s="143" t="s">
        <v>3337</v>
      </c>
    </row>
    <row r="351009" spans="2:2" x14ac:dyDescent="0.25">
      <c r="B351009" s="143" t="s">
        <v>3338</v>
      </c>
    </row>
    <row r="351010" spans="2:2" ht="45" x14ac:dyDescent="0.25">
      <c r="B351010" s="143" t="s">
        <v>149</v>
      </c>
    </row>
  </sheetData>
  <mergeCells count="5">
    <mergeCell ref="D1:G1"/>
    <mergeCell ref="D2:G2"/>
    <mergeCell ref="B8:Q8"/>
    <mergeCell ref="B13:Q13"/>
    <mergeCell ref="B18:Q18"/>
  </mergeCells>
  <dataValidations count="9">
    <dataValidation type="textLength" allowBlank="1" showInputMessage="1" error="Escriba un texto  Maximo 390 Caracteres" promptTitle="Cualquier contenido Maximo 390 Caracteres" prompt=" Registre brevemente aspectos relevantes que merezcan su atención." sqref="Q21 Q16">
      <formula1>0</formula1>
      <formula2>390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E21 K16 E16 K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sqref="J21 G21 J16 G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16 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s>
  <printOptions horizontalCentered="1"/>
  <pageMargins left="1.1023622047244095" right="0.31496062992125984" top="0.74803149606299213" bottom="0.74803149606299213" header="0.31496062992125984" footer="0.31496062992125984"/>
  <pageSetup paperSize="5" scale="55" fitToHeight="5" orientation="landscape"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1004"/>
  <sheetViews>
    <sheetView workbookViewId="0">
      <selection activeCell="F17" sqref="F17"/>
    </sheetView>
  </sheetViews>
  <sheetFormatPr baseColWidth="10" defaultColWidth="9.140625" defaultRowHeight="15" x14ac:dyDescent="0.25"/>
  <cols>
    <col min="1" max="1" width="9.140625" style="143"/>
    <col min="2" max="2" width="58.140625" style="143" customWidth="1"/>
    <col min="3" max="3" width="18.28515625" style="143" customWidth="1"/>
    <col min="4" max="4" width="19" style="143" customWidth="1"/>
    <col min="5" max="5" width="22.42578125" style="143" customWidth="1"/>
    <col min="6" max="6" width="20.140625" style="143" customWidth="1"/>
    <col min="7" max="7" width="20.42578125" style="143" customWidth="1"/>
    <col min="8" max="8" width="19" style="143" customWidth="1"/>
    <col min="9" max="16384" width="9.140625" style="143"/>
  </cols>
  <sheetData>
    <row r="1" spans="1:8" x14ac:dyDescent="0.25">
      <c r="B1" s="144" t="s">
        <v>0</v>
      </c>
      <c r="C1" s="144">
        <v>51</v>
      </c>
      <c r="D1" s="328" t="s">
        <v>1</v>
      </c>
      <c r="E1" s="333"/>
      <c r="F1" s="333"/>
      <c r="G1" s="333"/>
    </row>
    <row r="2" spans="1:8" x14ac:dyDescent="0.25">
      <c r="B2" s="144" t="s">
        <v>2</v>
      </c>
      <c r="C2" s="144">
        <v>230</v>
      </c>
      <c r="D2" s="328" t="s">
        <v>3339</v>
      </c>
      <c r="E2" s="333"/>
      <c r="F2" s="333"/>
      <c r="G2" s="333"/>
    </row>
    <row r="3" spans="1:8" x14ac:dyDescent="0.25">
      <c r="B3" s="144" t="s">
        <v>4</v>
      </c>
      <c r="C3" s="144">
        <v>1</v>
      </c>
    </row>
    <row r="4" spans="1:8" x14ac:dyDescent="0.25">
      <c r="B4" s="144" t="s">
        <v>5</v>
      </c>
      <c r="C4" s="144">
        <v>231</v>
      </c>
    </row>
    <row r="5" spans="1:8" x14ac:dyDescent="0.25">
      <c r="B5" s="144" t="s">
        <v>6</v>
      </c>
      <c r="C5" s="154">
        <v>42369</v>
      </c>
    </row>
    <row r="6" spans="1:8" x14ac:dyDescent="0.25">
      <c r="B6" s="144" t="s">
        <v>7</v>
      </c>
      <c r="C6" s="144">
        <v>12</v>
      </c>
      <c r="D6" s="144" t="s">
        <v>8</v>
      </c>
    </row>
    <row r="8" spans="1:8" x14ac:dyDescent="0.25">
      <c r="A8" s="144" t="s">
        <v>9</v>
      </c>
      <c r="B8" s="328" t="s">
        <v>3340</v>
      </c>
      <c r="C8" s="333"/>
      <c r="D8" s="333"/>
      <c r="E8" s="333"/>
      <c r="F8" s="333"/>
      <c r="G8" s="333"/>
      <c r="H8" s="333"/>
    </row>
    <row r="9" spans="1:8" x14ac:dyDescent="0.25">
      <c r="C9" s="144">
        <v>6</v>
      </c>
      <c r="D9" s="144">
        <v>7</v>
      </c>
      <c r="E9" s="144">
        <v>8</v>
      </c>
      <c r="F9" s="144">
        <v>12</v>
      </c>
      <c r="G9" s="144">
        <v>15</v>
      </c>
      <c r="H9" s="144">
        <v>16</v>
      </c>
    </row>
    <row r="10" spans="1:8" ht="41.25" customHeight="1" thickBot="1" x14ac:dyDescent="0.3">
      <c r="C10" s="144" t="s">
        <v>12</v>
      </c>
      <c r="D10" s="144" t="s">
        <v>13</v>
      </c>
      <c r="E10" s="144" t="s">
        <v>3341</v>
      </c>
      <c r="F10" s="144" t="s">
        <v>3342</v>
      </c>
      <c r="G10" s="144" t="s">
        <v>3343</v>
      </c>
      <c r="H10" s="144" t="s">
        <v>23</v>
      </c>
    </row>
    <row r="11" spans="1:8" ht="180.75" thickBot="1" x14ac:dyDescent="0.3">
      <c r="A11" s="144">
        <v>10</v>
      </c>
      <c r="B11" s="143" t="s">
        <v>3344</v>
      </c>
      <c r="C11" s="149" t="s">
        <v>55</v>
      </c>
      <c r="D11" s="149" t="s">
        <v>3716</v>
      </c>
      <c r="E11" s="149">
        <v>0</v>
      </c>
      <c r="F11" s="149">
        <v>0</v>
      </c>
      <c r="G11" s="153"/>
      <c r="H11" s="149" t="s">
        <v>24</v>
      </c>
    </row>
    <row r="12" spans="1:8" ht="15.75" thickBot="1" x14ac:dyDescent="0.3">
      <c r="A12" s="144">
        <v>20</v>
      </c>
      <c r="B12" s="143" t="s">
        <v>3345</v>
      </c>
      <c r="C12" s="152" t="s">
        <v>24</v>
      </c>
      <c r="D12" s="152" t="s">
        <v>24</v>
      </c>
      <c r="E12" s="149">
        <v>0</v>
      </c>
      <c r="F12" s="149">
        <v>0</v>
      </c>
      <c r="G12" s="153"/>
      <c r="H12" s="149" t="s">
        <v>24</v>
      </c>
    </row>
    <row r="13" spans="1:8" ht="15.75" thickBot="1" x14ac:dyDescent="0.3">
      <c r="A13" s="144">
        <v>30</v>
      </c>
      <c r="B13" s="143" t="s">
        <v>3346</v>
      </c>
      <c r="C13" s="152" t="s">
        <v>24</v>
      </c>
      <c r="D13" s="152" t="s">
        <v>24</v>
      </c>
      <c r="E13" s="149">
        <v>0</v>
      </c>
      <c r="F13" s="149">
        <v>0</v>
      </c>
      <c r="G13" s="153"/>
      <c r="H13" s="149" t="s">
        <v>24</v>
      </c>
    </row>
    <row r="14" spans="1:8" ht="15.75" thickBot="1" x14ac:dyDescent="0.3">
      <c r="A14" s="144">
        <v>40</v>
      </c>
      <c r="B14" s="143" t="s">
        <v>3347</v>
      </c>
      <c r="C14" s="152" t="s">
        <v>24</v>
      </c>
      <c r="D14" s="152" t="s">
        <v>24</v>
      </c>
      <c r="E14" s="149">
        <v>0</v>
      </c>
      <c r="F14" s="149">
        <v>0</v>
      </c>
      <c r="G14" s="153"/>
      <c r="H14" s="149" t="s">
        <v>24</v>
      </c>
    </row>
    <row r="15" spans="1:8" ht="15.75" thickBot="1" x14ac:dyDescent="0.3">
      <c r="A15" s="144">
        <v>50</v>
      </c>
      <c r="B15" s="143" t="s">
        <v>3348</v>
      </c>
      <c r="C15" s="152" t="s">
        <v>24</v>
      </c>
      <c r="D15" s="152" t="s">
        <v>24</v>
      </c>
      <c r="E15" s="149">
        <v>0</v>
      </c>
      <c r="F15" s="149">
        <v>0</v>
      </c>
      <c r="G15" s="153"/>
      <c r="H15" s="149" t="s">
        <v>24</v>
      </c>
    </row>
    <row r="16" spans="1:8" x14ac:dyDescent="0.25">
      <c r="A16" s="144">
        <v>-1</v>
      </c>
      <c r="C16" s="152" t="s">
        <v>24</v>
      </c>
      <c r="D16" s="152" t="s">
        <v>24</v>
      </c>
      <c r="E16" s="152" t="s">
        <v>24</v>
      </c>
      <c r="F16" s="152" t="s">
        <v>24</v>
      </c>
      <c r="G16" s="152" t="s">
        <v>24</v>
      </c>
      <c r="H16" s="152" t="s">
        <v>24</v>
      </c>
    </row>
    <row r="17" spans="1:8" x14ac:dyDescent="0.25">
      <c r="A17" s="144">
        <v>999999</v>
      </c>
      <c r="B17" s="143" t="s">
        <v>3349</v>
      </c>
      <c r="C17" s="152" t="s">
        <v>24</v>
      </c>
      <c r="D17" s="152" t="s">
        <v>24</v>
      </c>
      <c r="H17" s="152" t="s">
        <v>24</v>
      </c>
    </row>
    <row r="19" spans="1:8" x14ac:dyDescent="0.25">
      <c r="A19" s="144" t="s">
        <v>57</v>
      </c>
      <c r="B19" s="328" t="s">
        <v>3350</v>
      </c>
      <c r="C19" s="333"/>
      <c r="D19" s="333"/>
      <c r="E19" s="333"/>
      <c r="F19" s="333"/>
      <c r="G19" s="333"/>
      <c r="H19" s="333"/>
    </row>
    <row r="20" spans="1:8" x14ac:dyDescent="0.25">
      <c r="C20" s="144">
        <v>6</v>
      </c>
      <c r="D20" s="144">
        <v>7</v>
      </c>
      <c r="E20" s="144">
        <v>8</v>
      </c>
      <c r="F20" s="144">
        <v>12</v>
      </c>
      <c r="G20" s="144">
        <v>15</v>
      </c>
      <c r="H20" s="144">
        <v>16</v>
      </c>
    </row>
    <row r="21" spans="1:8" ht="48.75" customHeight="1" thickBot="1" x14ac:dyDescent="0.3">
      <c r="C21" s="144" t="s">
        <v>12</v>
      </c>
      <c r="D21" s="144" t="s">
        <v>13</v>
      </c>
      <c r="E21" s="144" t="s">
        <v>3341</v>
      </c>
      <c r="F21" s="144" t="s">
        <v>3342</v>
      </c>
      <c r="G21" s="144" t="s">
        <v>3343</v>
      </c>
      <c r="H21" s="144" t="s">
        <v>23</v>
      </c>
    </row>
    <row r="22" spans="1:8" ht="15.75" thickBot="1" x14ac:dyDescent="0.3">
      <c r="A22" s="144">
        <v>10</v>
      </c>
      <c r="B22" s="143" t="s">
        <v>3351</v>
      </c>
      <c r="C22" s="152" t="s">
        <v>24</v>
      </c>
      <c r="D22" s="152" t="s">
        <v>24</v>
      </c>
      <c r="E22" s="149">
        <v>0</v>
      </c>
      <c r="F22" s="149">
        <v>0</v>
      </c>
      <c r="G22" s="153"/>
      <c r="H22" s="149" t="s">
        <v>24</v>
      </c>
    </row>
    <row r="23" spans="1:8" ht="15.75" thickBot="1" x14ac:dyDescent="0.3">
      <c r="A23" s="144">
        <v>20</v>
      </c>
      <c r="B23" s="143" t="s">
        <v>3352</v>
      </c>
      <c r="C23" s="152" t="s">
        <v>24</v>
      </c>
      <c r="D23" s="152" t="s">
        <v>24</v>
      </c>
      <c r="E23" s="149">
        <v>0</v>
      </c>
      <c r="F23" s="149">
        <v>0</v>
      </c>
      <c r="G23" s="153"/>
      <c r="H23" s="149" t="s">
        <v>24</v>
      </c>
    </row>
    <row r="24" spans="1:8" ht="30.75" thickBot="1" x14ac:dyDescent="0.3">
      <c r="A24" s="144">
        <v>30</v>
      </c>
      <c r="B24" s="143" t="s">
        <v>3353</v>
      </c>
      <c r="C24" s="152" t="s">
        <v>24</v>
      </c>
      <c r="D24" s="152" t="s">
        <v>24</v>
      </c>
      <c r="E24" s="149">
        <v>0</v>
      </c>
      <c r="F24" s="149">
        <v>0</v>
      </c>
      <c r="G24" s="153"/>
      <c r="H24" s="149" t="s">
        <v>24</v>
      </c>
    </row>
    <row r="25" spans="1:8" ht="15.75" thickBot="1" x14ac:dyDescent="0.3">
      <c r="A25" s="144">
        <v>40</v>
      </c>
      <c r="B25" s="143" t="s">
        <v>3354</v>
      </c>
      <c r="C25" s="152" t="s">
        <v>24</v>
      </c>
      <c r="D25" s="152" t="s">
        <v>24</v>
      </c>
      <c r="E25" s="149">
        <v>0</v>
      </c>
      <c r="F25" s="149">
        <v>0</v>
      </c>
      <c r="G25" s="153"/>
      <c r="H25" s="149" t="s">
        <v>24</v>
      </c>
    </row>
    <row r="26" spans="1:8" ht="15.75" thickBot="1" x14ac:dyDescent="0.3">
      <c r="A26" s="144">
        <v>-1</v>
      </c>
      <c r="C26" s="152" t="s">
        <v>24</v>
      </c>
      <c r="D26" s="152" t="s">
        <v>24</v>
      </c>
      <c r="E26" s="152" t="s">
        <v>24</v>
      </c>
      <c r="F26" s="152" t="s">
        <v>24</v>
      </c>
      <c r="G26" s="152" t="s">
        <v>24</v>
      </c>
      <c r="H26" s="152" t="s">
        <v>24</v>
      </c>
    </row>
    <row r="27" spans="1:8" ht="15.75" thickBot="1" x14ac:dyDescent="0.3">
      <c r="A27" s="144">
        <v>999999</v>
      </c>
      <c r="B27" s="143" t="s">
        <v>3349</v>
      </c>
      <c r="C27" s="152" t="s">
        <v>24</v>
      </c>
      <c r="D27" s="152" t="s">
        <v>24</v>
      </c>
      <c r="H27" s="149" t="s">
        <v>24</v>
      </c>
    </row>
    <row r="351003" spans="1:1" x14ac:dyDescent="0.25">
      <c r="A351003" s="143" t="s">
        <v>54</v>
      </c>
    </row>
    <row r="351004" spans="1:1" x14ac:dyDescent="0.25">
      <c r="A351004" s="143" t="s">
        <v>55</v>
      </c>
    </row>
  </sheetData>
  <mergeCells count="4">
    <mergeCell ref="D1:G1"/>
    <mergeCell ref="D2:G2"/>
    <mergeCell ref="B8:H8"/>
    <mergeCell ref="B19:H19"/>
  </mergeCells>
  <dataValidations count="22">
    <dataValidation type="textLength" allowBlank="1" showInputMessage="1" error="Escriba un texto " promptTitle="Cualquier contenido" sqref="H27 H22:H25">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G25 G11: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1:H15">
      <formula1>0</formula1>
      <formula2>390</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s>
  <printOptions horizontalCentered="1"/>
  <pageMargins left="1.1023622047244095" right="0.31496062992125984" top="0.74803149606299213" bottom="0.74803149606299213" header="0.31496062992125984" footer="0.31496062992125984"/>
  <pageSetup paperSize="5" scale="86" fitToHeight="3" orientation="landscape"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1004"/>
  <sheetViews>
    <sheetView zoomScale="70" zoomScaleNormal="70" workbookViewId="0">
      <selection activeCell="G20" sqref="G20"/>
    </sheetView>
  </sheetViews>
  <sheetFormatPr baseColWidth="10" defaultColWidth="9.140625" defaultRowHeight="15" x14ac:dyDescent="0.25"/>
  <cols>
    <col min="1" max="1" width="9.140625" style="282"/>
    <col min="2" max="2" width="17" style="282" customWidth="1"/>
    <col min="3" max="4" width="14.140625" style="282" customWidth="1"/>
    <col min="5" max="5" width="58.85546875" style="282" customWidth="1"/>
    <col min="6" max="6" width="15.7109375" style="282" customWidth="1"/>
    <col min="7" max="7" width="114.140625" style="282" customWidth="1"/>
    <col min="8" max="16384" width="9.140625" style="282"/>
  </cols>
  <sheetData>
    <row r="1" spans="1:7" x14ac:dyDescent="0.25">
      <c r="B1" s="283" t="s">
        <v>0</v>
      </c>
      <c r="C1" s="283">
        <v>51</v>
      </c>
      <c r="D1" s="334" t="s">
        <v>1</v>
      </c>
      <c r="E1" s="335"/>
      <c r="F1" s="335"/>
      <c r="G1" s="335"/>
    </row>
    <row r="2" spans="1:7" x14ac:dyDescent="0.25">
      <c r="B2" s="283" t="s">
        <v>2</v>
      </c>
      <c r="C2" s="283">
        <v>235</v>
      </c>
      <c r="D2" s="334" t="s">
        <v>3355</v>
      </c>
      <c r="E2" s="335"/>
      <c r="F2" s="335"/>
      <c r="G2" s="335"/>
    </row>
    <row r="3" spans="1:7" x14ac:dyDescent="0.25">
      <c r="B3" s="283" t="s">
        <v>4</v>
      </c>
      <c r="C3" s="283">
        <v>1</v>
      </c>
    </row>
    <row r="4" spans="1:7" x14ac:dyDescent="0.25">
      <c r="B4" s="283" t="s">
        <v>5</v>
      </c>
      <c r="C4" s="283">
        <v>231</v>
      </c>
    </row>
    <row r="5" spans="1:7" x14ac:dyDescent="0.25">
      <c r="B5" s="283" t="s">
        <v>6</v>
      </c>
      <c r="C5" s="284">
        <v>42369</v>
      </c>
    </row>
    <row r="6" spans="1:7" x14ac:dyDescent="0.25">
      <c r="B6" s="283" t="s">
        <v>7</v>
      </c>
      <c r="C6" s="283">
        <v>12</v>
      </c>
      <c r="D6" s="283" t="s">
        <v>8</v>
      </c>
    </row>
    <row r="8" spans="1:7" x14ac:dyDescent="0.25">
      <c r="A8" s="285" t="s">
        <v>9</v>
      </c>
      <c r="B8" s="336" t="s">
        <v>3356</v>
      </c>
      <c r="C8" s="337"/>
      <c r="D8" s="337"/>
      <c r="E8" s="337"/>
      <c r="F8" s="337"/>
      <c r="G8" s="337"/>
    </row>
    <row r="9" spans="1:7" x14ac:dyDescent="0.25">
      <c r="A9" s="286"/>
      <c r="B9" s="286"/>
      <c r="C9" s="285">
        <v>2</v>
      </c>
      <c r="D9" s="285">
        <v>3</v>
      </c>
      <c r="E9" s="285">
        <v>4</v>
      </c>
      <c r="F9" s="285">
        <v>7</v>
      </c>
      <c r="G9" s="285">
        <v>8</v>
      </c>
    </row>
    <row r="10" spans="1:7" x14ac:dyDescent="0.25">
      <c r="A10" s="286"/>
      <c r="B10" s="286"/>
      <c r="C10" s="336" t="s">
        <v>12</v>
      </c>
      <c r="D10" s="336"/>
      <c r="E10" s="285" t="s">
        <v>3357</v>
      </c>
      <c r="F10" s="285" t="s">
        <v>193</v>
      </c>
      <c r="G10" s="285" t="s">
        <v>23</v>
      </c>
    </row>
    <row r="11" spans="1:7" ht="30" x14ac:dyDescent="0.25">
      <c r="A11" s="285">
        <v>10</v>
      </c>
      <c r="B11" s="286" t="s">
        <v>80</v>
      </c>
      <c r="C11" s="287" t="s">
        <v>54</v>
      </c>
      <c r="D11" s="287" t="s">
        <v>24</v>
      </c>
      <c r="E11" s="288" t="s">
        <v>3358</v>
      </c>
      <c r="F11" s="287">
        <f>(148+(313+12+19+287+109+133+49+297))</f>
        <v>1367</v>
      </c>
      <c r="G11" s="287" t="s">
        <v>4095</v>
      </c>
    </row>
    <row r="12" spans="1:7" x14ac:dyDescent="0.25">
      <c r="A12" s="285">
        <v>20</v>
      </c>
      <c r="B12" s="286" t="s">
        <v>3359</v>
      </c>
      <c r="C12" s="288" t="s">
        <v>24</v>
      </c>
      <c r="D12" s="288" t="s">
        <v>24</v>
      </c>
      <c r="E12" s="288" t="s">
        <v>3360</v>
      </c>
      <c r="F12" s="287">
        <f>(148+(313+12+19+287+109+133+49+297))</f>
        <v>1367</v>
      </c>
      <c r="G12" s="289" t="s">
        <v>4096</v>
      </c>
    </row>
    <row r="13" spans="1:7" x14ac:dyDescent="0.25">
      <c r="A13" s="285">
        <v>30</v>
      </c>
      <c r="B13" s="286" t="s">
        <v>3361</v>
      </c>
      <c r="C13" s="288" t="s">
        <v>24</v>
      </c>
      <c r="D13" s="288" t="s">
        <v>24</v>
      </c>
      <c r="E13" s="288" t="s">
        <v>3362</v>
      </c>
      <c r="F13" s="287">
        <v>5</v>
      </c>
      <c r="G13" s="287" t="s">
        <v>24</v>
      </c>
    </row>
    <row r="14" spans="1:7" x14ac:dyDescent="0.25">
      <c r="A14" s="285">
        <v>40</v>
      </c>
      <c r="B14" s="286" t="s">
        <v>3363</v>
      </c>
      <c r="C14" s="288" t="s">
        <v>24</v>
      </c>
      <c r="D14" s="288" t="s">
        <v>24</v>
      </c>
      <c r="E14" s="288" t="s">
        <v>3364</v>
      </c>
      <c r="F14" s="287">
        <f>148+43334</f>
        <v>43482</v>
      </c>
      <c r="G14" s="287" t="s">
        <v>24</v>
      </c>
    </row>
    <row r="15" spans="1:7" x14ac:dyDescent="0.25">
      <c r="A15" s="285">
        <v>50</v>
      </c>
      <c r="B15" s="286" t="s">
        <v>3365</v>
      </c>
      <c r="C15" s="288" t="s">
        <v>24</v>
      </c>
      <c r="D15" s="288" t="s">
        <v>24</v>
      </c>
      <c r="E15" s="288" t="s">
        <v>3366</v>
      </c>
      <c r="F15" s="287">
        <v>6993</v>
      </c>
      <c r="G15" s="289" t="s">
        <v>4097</v>
      </c>
    </row>
    <row r="16" spans="1:7" x14ac:dyDescent="0.25">
      <c r="A16" s="285">
        <v>60</v>
      </c>
      <c r="B16" s="286" t="s">
        <v>3367</v>
      </c>
      <c r="C16" s="288" t="s">
        <v>24</v>
      </c>
      <c r="D16" s="288" t="s">
        <v>24</v>
      </c>
      <c r="E16" s="288" t="s">
        <v>3368</v>
      </c>
      <c r="F16" s="287">
        <v>0</v>
      </c>
      <c r="G16" s="287" t="s">
        <v>4098</v>
      </c>
    </row>
    <row r="17" spans="1:259" x14ac:dyDescent="0.25">
      <c r="A17" s="285">
        <v>70</v>
      </c>
      <c r="B17" s="286" t="s">
        <v>3369</v>
      </c>
      <c r="C17" s="288" t="s">
        <v>24</v>
      </c>
      <c r="D17" s="288" t="s">
        <v>24</v>
      </c>
      <c r="E17" s="288" t="s">
        <v>3370</v>
      </c>
      <c r="F17" s="287">
        <v>38516</v>
      </c>
      <c r="G17" s="289" t="s">
        <v>4099</v>
      </c>
    </row>
    <row r="18" spans="1:259" x14ac:dyDescent="0.25">
      <c r="A18" s="285">
        <v>80</v>
      </c>
      <c r="B18" s="286" t="s">
        <v>3371</v>
      </c>
      <c r="C18" s="288" t="s">
        <v>24</v>
      </c>
      <c r="D18" s="288" t="s">
        <v>24</v>
      </c>
      <c r="E18" s="288" t="s">
        <v>3372</v>
      </c>
      <c r="F18" s="287">
        <f>6993+44</f>
        <v>7037</v>
      </c>
      <c r="G18" s="287" t="s">
        <v>4100</v>
      </c>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90"/>
      <c r="GQ18" s="290"/>
      <c r="GR18" s="290"/>
      <c r="GS18" s="290"/>
      <c r="GT18" s="290"/>
      <c r="GU18" s="290"/>
      <c r="GV18" s="290"/>
      <c r="GW18" s="290"/>
      <c r="GX18" s="290"/>
      <c r="GY18" s="290"/>
      <c r="GZ18" s="290"/>
      <c r="HA18" s="290"/>
      <c r="HB18" s="290"/>
      <c r="HC18" s="290"/>
      <c r="HD18" s="290"/>
      <c r="HE18" s="290"/>
      <c r="HF18" s="290"/>
      <c r="HG18" s="290"/>
      <c r="HH18" s="290"/>
      <c r="HI18" s="290"/>
      <c r="HJ18" s="290"/>
      <c r="HK18" s="290"/>
      <c r="HL18" s="290"/>
      <c r="HM18" s="290"/>
      <c r="HN18" s="290"/>
      <c r="HO18" s="290"/>
      <c r="HP18" s="290"/>
      <c r="HQ18" s="290"/>
      <c r="HR18" s="290"/>
      <c r="HS18" s="290"/>
      <c r="HT18" s="290"/>
      <c r="HU18" s="290"/>
      <c r="HV18" s="290"/>
      <c r="HW18" s="290"/>
      <c r="HX18" s="290"/>
      <c r="HY18" s="290"/>
      <c r="HZ18" s="290"/>
      <c r="IA18" s="290"/>
      <c r="IB18" s="290"/>
      <c r="IC18" s="290"/>
      <c r="ID18" s="290"/>
      <c r="IE18" s="290"/>
      <c r="IF18" s="290"/>
      <c r="IG18" s="290"/>
      <c r="IH18" s="290"/>
      <c r="II18" s="290"/>
      <c r="IJ18" s="290"/>
      <c r="IK18" s="290"/>
      <c r="IL18" s="290"/>
      <c r="IM18" s="290"/>
      <c r="IN18" s="290"/>
      <c r="IO18" s="290"/>
      <c r="IP18" s="290"/>
      <c r="IQ18" s="290"/>
      <c r="IR18" s="290"/>
      <c r="IS18" s="290"/>
      <c r="IT18" s="290"/>
      <c r="IU18" s="290"/>
      <c r="IV18" s="290"/>
      <c r="IW18" s="290"/>
      <c r="IX18" s="290"/>
      <c r="IY18" s="290"/>
    </row>
    <row r="19" spans="1:259" x14ac:dyDescent="0.25">
      <c r="A19" s="285">
        <v>90</v>
      </c>
      <c r="B19" s="286" t="s">
        <v>3373</v>
      </c>
      <c r="C19" s="288" t="s">
        <v>24</v>
      </c>
      <c r="D19" s="288" t="s">
        <v>24</v>
      </c>
      <c r="E19" s="288" t="s">
        <v>3374</v>
      </c>
      <c r="F19" s="287">
        <v>38516</v>
      </c>
      <c r="G19" s="289" t="s">
        <v>4099</v>
      </c>
    </row>
    <row r="20" spans="1:259" ht="30" x14ac:dyDescent="0.25">
      <c r="A20" s="285">
        <v>100</v>
      </c>
      <c r="B20" s="286" t="s">
        <v>3375</v>
      </c>
      <c r="C20" s="288" t="s">
        <v>24</v>
      </c>
      <c r="D20" s="288" t="s">
        <v>24</v>
      </c>
      <c r="E20" s="288" t="s">
        <v>3376</v>
      </c>
      <c r="F20" s="287">
        <v>0</v>
      </c>
      <c r="G20" s="287" t="s">
        <v>4101</v>
      </c>
    </row>
    <row r="21" spans="1:259" x14ac:dyDescent="0.25">
      <c r="A21" s="285">
        <v>101</v>
      </c>
      <c r="B21" s="286" t="s">
        <v>3377</v>
      </c>
      <c r="C21" s="288" t="s">
        <v>24</v>
      </c>
      <c r="D21" s="288" t="s">
        <v>24</v>
      </c>
      <c r="E21" s="288" t="s">
        <v>3378</v>
      </c>
      <c r="F21" s="287">
        <v>0</v>
      </c>
      <c r="G21" s="287" t="s">
        <v>4098</v>
      </c>
    </row>
    <row r="22" spans="1:259" ht="30" x14ac:dyDescent="0.25">
      <c r="A22" s="285">
        <v>102</v>
      </c>
      <c r="B22" s="286" t="s">
        <v>3379</v>
      </c>
      <c r="C22" s="288" t="s">
        <v>24</v>
      </c>
      <c r="D22" s="288" t="s">
        <v>24</v>
      </c>
      <c r="E22" s="288" t="s">
        <v>3380</v>
      </c>
      <c r="F22" s="287">
        <v>0</v>
      </c>
      <c r="G22" s="287" t="s">
        <v>4101</v>
      </c>
    </row>
    <row r="23" spans="1:259" x14ac:dyDescent="0.25">
      <c r="A23" s="285">
        <v>110</v>
      </c>
      <c r="B23" s="286" t="s">
        <v>3381</v>
      </c>
      <c r="C23" s="288" t="s">
        <v>24</v>
      </c>
      <c r="D23" s="288" t="s">
        <v>24</v>
      </c>
      <c r="E23" s="288" t="s">
        <v>3382</v>
      </c>
      <c r="F23" s="287">
        <v>25</v>
      </c>
      <c r="G23" s="287" t="s">
        <v>24</v>
      </c>
    </row>
    <row r="24" spans="1:259" x14ac:dyDescent="0.25">
      <c r="A24" s="285">
        <v>120</v>
      </c>
      <c r="B24" s="286" t="s">
        <v>3383</v>
      </c>
      <c r="C24" s="288" t="s">
        <v>24</v>
      </c>
      <c r="D24" s="288" t="s">
        <v>24</v>
      </c>
      <c r="E24" s="288" t="s">
        <v>3384</v>
      </c>
      <c r="F24" s="287">
        <v>20</v>
      </c>
      <c r="G24" s="287" t="s">
        <v>24</v>
      </c>
    </row>
    <row r="25" spans="1:259" x14ac:dyDescent="0.25">
      <c r="A25" s="285">
        <v>130</v>
      </c>
      <c r="B25" s="286" t="s">
        <v>3385</v>
      </c>
      <c r="C25" s="288" t="s">
        <v>24</v>
      </c>
      <c r="D25" s="288" t="s">
        <v>24</v>
      </c>
      <c r="E25" s="288" t="s">
        <v>3386</v>
      </c>
      <c r="F25" s="287">
        <v>2</v>
      </c>
      <c r="G25" s="287"/>
    </row>
    <row r="26" spans="1:259" x14ac:dyDescent="0.25">
      <c r="A26" s="285">
        <v>140</v>
      </c>
      <c r="B26" s="286" t="s">
        <v>3387</v>
      </c>
      <c r="C26" s="288" t="s">
        <v>24</v>
      </c>
      <c r="D26" s="288" t="s">
        <v>24</v>
      </c>
      <c r="E26" s="288" t="s">
        <v>3388</v>
      </c>
      <c r="F26" s="287">
        <v>8216</v>
      </c>
      <c r="G26" s="287" t="s">
        <v>4102</v>
      </c>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290"/>
      <c r="EW26" s="290"/>
      <c r="EX26" s="290"/>
      <c r="EY26" s="290"/>
      <c r="EZ26" s="290"/>
      <c r="FA26" s="290"/>
      <c r="FB26" s="290"/>
      <c r="FC26" s="290"/>
      <c r="FD26" s="290"/>
      <c r="FE26" s="290"/>
      <c r="FF26" s="290"/>
      <c r="FG26" s="290"/>
      <c r="FH26" s="290"/>
      <c r="FI26" s="290"/>
      <c r="FJ26" s="290"/>
      <c r="FK26" s="290"/>
      <c r="FL26" s="290"/>
      <c r="FM26" s="290"/>
      <c r="FN26" s="290"/>
      <c r="FO26" s="290"/>
      <c r="FP26" s="290"/>
      <c r="FQ26" s="290"/>
      <c r="FR26" s="290"/>
      <c r="FS26" s="290"/>
      <c r="FT26" s="290"/>
      <c r="FU26" s="290"/>
      <c r="FV26" s="290"/>
      <c r="FW26" s="290"/>
      <c r="FX26" s="290"/>
      <c r="FY26" s="290"/>
      <c r="FZ26" s="290"/>
      <c r="GA26" s="290"/>
      <c r="GB26" s="290"/>
      <c r="GC26" s="290"/>
      <c r="GD26" s="290"/>
      <c r="GE26" s="290"/>
      <c r="GF26" s="290"/>
      <c r="GG26" s="290"/>
      <c r="GH26" s="290"/>
      <c r="GI26" s="290"/>
      <c r="GJ26" s="290"/>
      <c r="GK26" s="290"/>
      <c r="GL26" s="290"/>
      <c r="GM26" s="290"/>
      <c r="GN26" s="290"/>
      <c r="GO26" s="290"/>
      <c r="GP26" s="290"/>
      <c r="GQ26" s="290"/>
      <c r="GR26" s="290"/>
      <c r="GS26" s="290"/>
      <c r="GT26" s="290"/>
      <c r="GU26" s="290"/>
      <c r="GV26" s="290"/>
      <c r="GW26" s="290"/>
      <c r="GX26" s="290"/>
      <c r="GY26" s="290"/>
      <c r="GZ26" s="290"/>
      <c r="HA26" s="290"/>
      <c r="HB26" s="290"/>
      <c r="HC26" s="290"/>
      <c r="HD26" s="290"/>
      <c r="HE26" s="290"/>
      <c r="HF26" s="290"/>
      <c r="HG26" s="290"/>
      <c r="HH26" s="290"/>
      <c r="HI26" s="290"/>
      <c r="HJ26" s="290"/>
      <c r="HK26" s="290"/>
      <c r="HL26" s="290"/>
      <c r="HM26" s="290"/>
      <c r="HN26" s="290"/>
      <c r="HO26" s="290"/>
      <c r="HP26" s="290"/>
      <c r="HQ26" s="290"/>
      <c r="HR26" s="290"/>
      <c r="HS26" s="290"/>
      <c r="HT26" s="290"/>
      <c r="HU26" s="290"/>
      <c r="HV26" s="290"/>
      <c r="HW26" s="290"/>
      <c r="HX26" s="290"/>
      <c r="HY26" s="290"/>
      <c r="HZ26" s="290"/>
      <c r="IA26" s="290"/>
      <c r="IB26" s="290"/>
      <c r="IC26" s="290"/>
      <c r="ID26" s="290"/>
      <c r="IE26" s="290"/>
      <c r="IF26" s="290"/>
      <c r="IG26" s="290"/>
      <c r="IH26" s="290"/>
      <c r="II26" s="290"/>
      <c r="IJ26" s="290"/>
      <c r="IK26" s="290"/>
      <c r="IL26" s="290"/>
      <c r="IM26" s="290"/>
      <c r="IN26" s="290"/>
      <c r="IO26" s="290"/>
      <c r="IP26" s="290"/>
      <c r="IQ26" s="290"/>
      <c r="IR26" s="290"/>
      <c r="IS26" s="290"/>
      <c r="IT26" s="290"/>
      <c r="IU26" s="290"/>
      <c r="IV26" s="290"/>
      <c r="IW26" s="290"/>
      <c r="IX26" s="290"/>
    </row>
    <row r="28" spans="1:259" x14ac:dyDescent="0.25">
      <c r="A28" s="291" t="s">
        <v>57</v>
      </c>
      <c r="B28" s="338" t="s">
        <v>3389</v>
      </c>
      <c r="C28" s="339"/>
      <c r="D28" s="339"/>
      <c r="E28" s="339"/>
      <c r="F28" s="339"/>
      <c r="G28" s="339"/>
    </row>
    <row r="29" spans="1:259" x14ac:dyDescent="0.25">
      <c r="A29" s="286"/>
      <c r="B29" s="286"/>
      <c r="C29" s="285">
        <v>2</v>
      </c>
      <c r="D29" s="285">
        <v>3</v>
      </c>
      <c r="E29" s="285">
        <v>4</v>
      </c>
      <c r="F29" s="285">
        <v>7</v>
      </c>
      <c r="G29" s="285">
        <v>8</v>
      </c>
    </row>
    <row r="30" spans="1:259" ht="60" x14ac:dyDescent="0.25">
      <c r="A30" s="286"/>
      <c r="B30" s="286"/>
      <c r="C30" s="285" t="s">
        <v>12</v>
      </c>
      <c r="D30" s="285" t="s">
        <v>13</v>
      </c>
      <c r="E30" s="285" t="s">
        <v>3357</v>
      </c>
      <c r="F30" s="285" t="s">
        <v>193</v>
      </c>
      <c r="G30" s="285" t="s">
        <v>23</v>
      </c>
    </row>
    <row r="31" spans="1:259" x14ac:dyDescent="0.25">
      <c r="A31" s="285">
        <v>10</v>
      </c>
      <c r="B31" s="286" t="s">
        <v>80</v>
      </c>
      <c r="C31" s="288" t="s">
        <v>24</v>
      </c>
      <c r="D31" s="288" t="s">
        <v>24</v>
      </c>
      <c r="E31" s="288" t="s">
        <v>3390</v>
      </c>
      <c r="F31" s="287"/>
      <c r="G31" s="287" t="s">
        <v>24</v>
      </c>
    </row>
    <row r="32" spans="1:259" x14ac:dyDescent="0.25">
      <c r="A32" s="285">
        <v>20</v>
      </c>
      <c r="B32" s="286" t="s">
        <v>3359</v>
      </c>
      <c r="C32" s="288" t="s">
        <v>24</v>
      </c>
      <c r="D32" s="288" t="s">
        <v>24</v>
      </c>
      <c r="E32" s="288" t="s">
        <v>3391</v>
      </c>
      <c r="F32" s="287"/>
      <c r="G32" s="287" t="s">
        <v>24</v>
      </c>
    </row>
    <row r="33" spans="1:7" x14ac:dyDescent="0.25">
      <c r="A33" s="285">
        <v>30</v>
      </c>
      <c r="B33" s="286" t="s">
        <v>3361</v>
      </c>
      <c r="C33" s="288" t="s">
        <v>24</v>
      </c>
      <c r="D33" s="288" t="s">
        <v>24</v>
      </c>
      <c r="E33" s="288" t="s">
        <v>3392</v>
      </c>
      <c r="F33" s="287"/>
      <c r="G33" s="287" t="s">
        <v>24</v>
      </c>
    </row>
    <row r="34" spans="1:7" ht="75" x14ac:dyDescent="0.25">
      <c r="A34" s="285">
        <v>40</v>
      </c>
      <c r="B34" s="286" t="s">
        <v>3363</v>
      </c>
      <c r="C34" s="288" t="s">
        <v>24</v>
      </c>
      <c r="D34" s="288" t="s">
        <v>24</v>
      </c>
      <c r="E34" s="288" t="s">
        <v>3393</v>
      </c>
      <c r="F34" s="287">
        <v>7</v>
      </c>
      <c r="G34" s="287" t="s">
        <v>4103</v>
      </c>
    </row>
    <row r="35" spans="1:7" ht="30" x14ac:dyDescent="0.25">
      <c r="A35" s="285">
        <v>50</v>
      </c>
      <c r="B35" s="286" t="s">
        <v>3365</v>
      </c>
      <c r="C35" s="288" t="s">
        <v>24</v>
      </c>
      <c r="D35" s="288" t="s">
        <v>24</v>
      </c>
      <c r="E35" s="288" t="s">
        <v>3394</v>
      </c>
      <c r="F35" s="287">
        <v>2100</v>
      </c>
      <c r="G35" s="287" t="s">
        <v>4104</v>
      </c>
    </row>
    <row r="36" spans="1:7" x14ac:dyDescent="0.25">
      <c r="A36" s="285">
        <v>60</v>
      </c>
      <c r="B36" s="286" t="s">
        <v>3367</v>
      </c>
      <c r="C36" s="288" t="s">
        <v>24</v>
      </c>
      <c r="D36" s="288" t="s">
        <v>24</v>
      </c>
      <c r="E36" s="288" t="s">
        <v>3395</v>
      </c>
      <c r="F36" s="287"/>
      <c r="G36" s="287" t="s">
        <v>24</v>
      </c>
    </row>
    <row r="37" spans="1:7" x14ac:dyDescent="0.25">
      <c r="A37" s="285">
        <v>70</v>
      </c>
      <c r="B37" s="286" t="s">
        <v>3369</v>
      </c>
      <c r="C37" s="288" t="s">
        <v>24</v>
      </c>
      <c r="D37" s="288" t="s">
        <v>24</v>
      </c>
      <c r="E37" s="288" t="s">
        <v>3396</v>
      </c>
      <c r="F37" s="287"/>
      <c r="G37" s="287" t="s">
        <v>24</v>
      </c>
    </row>
    <row r="38" spans="1:7" ht="30" x14ac:dyDescent="0.25">
      <c r="A38" s="285">
        <v>80</v>
      </c>
      <c r="B38" s="286" t="s">
        <v>3371</v>
      </c>
      <c r="C38" s="288" t="s">
        <v>24</v>
      </c>
      <c r="D38" s="288" t="s">
        <v>24</v>
      </c>
      <c r="E38" s="288" t="s">
        <v>3397</v>
      </c>
      <c r="F38" s="287"/>
      <c r="G38" s="287" t="s">
        <v>24</v>
      </c>
    </row>
    <row r="39" spans="1:7" ht="30" x14ac:dyDescent="0.25">
      <c r="A39" s="285">
        <v>90</v>
      </c>
      <c r="B39" s="286" t="s">
        <v>3373</v>
      </c>
      <c r="C39" s="288" t="s">
        <v>24</v>
      </c>
      <c r="D39" s="288" t="s">
        <v>24</v>
      </c>
      <c r="E39" s="288" t="s">
        <v>3398</v>
      </c>
      <c r="F39" s="287"/>
      <c r="G39" s="287" t="s">
        <v>24</v>
      </c>
    </row>
    <row r="351003" spans="1:1" x14ac:dyDescent="0.25">
      <c r="A351003" s="282" t="s">
        <v>54</v>
      </c>
    </row>
    <row r="351004" spans="1:1" x14ac:dyDescent="0.25">
      <c r="A351004" s="282" t="s">
        <v>55</v>
      </c>
    </row>
  </sheetData>
  <mergeCells count="5">
    <mergeCell ref="D1:G1"/>
    <mergeCell ref="D2:G2"/>
    <mergeCell ref="B8:G8"/>
    <mergeCell ref="C10:D10"/>
    <mergeCell ref="B28:G28"/>
  </mergeCells>
  <dataValidations count="29">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-9223372036854770000</formula1>
      <formula2>9223372036854770000</formula2>
    </dataValidation>
    <dataValidation type="textLength" allowBlank="1" showInputMessage="1" error="Escriba un texto " promptTitle="Cualquier contenido" sqref="G33:G3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-9223372036854770000</formula1>
      <formula2>9223372036854770000</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-9223372036854770000</formula1>
      <formula2>9223372036854770000</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1: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-9223372036854770000</formula1>
      <formula2>9223372036854770000</formula2>
    </dataValidation>
    <dataValidation type="textLength" allowBlank="1" showInputMessage="1" error="Escriba un texto " promptTitle="Cualquier contenido" prompt=" egistre aspectos importantes a considerar." sqref="G23:G26 G12:G20">
      <formula1>0</formula1>
      <formula2>3500</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1:F12 F14:F15">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s>
  <pageMargins left="0" right="0" top="0.78740157480314965" bottom="0.39370078740157483" header="0.31496062992125984" footer="0.31496062992125984"/>
  <pageSetup paperSize="142"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1042"/>
  <sheetViews>
    <sheetView view="pageBreakPreview" zoomScale="60" zoomScaleNormal="85" workbookViewId="0">
      <pane ySplit="10" topLeftCell="A11" activePane="bottomLeft" state="frozen"/>
      <selection pane="bottomLeft" activeCell="A11" sqref="A11"/>
    </sheetView>
  </sheetViews>
  <sheetFormatPr baseColWidth="10" defaultColWidth="9.5703125" defaultRowHeight="15" x14ac:dyDescent="0.25"/>
  <cols>
    <col min="1" max="1" width="9.5703125" style="158"/>
    <col min="2" max="2" width="16" style="158" customWidth="1"/>
    <col min="3" max="3" width="17.140625" style="158" customWidth="1"/>
    <col min="4" max="4" width="9.5703125" style="158"/>
    <col min="5" max="5" width="12.85546875" style="158" customWidth="1"/>
    <col min="6" max="6" width="57.85546875" style="158" customWidth="1"/>
    <col min="7" max="7" width="17.140625" style="158" customWidth="1"/>
    <col min="8" max="8" width="15.7109375" style="158" customWidth="1"/>
    <col min="9" max="10" width="9.5703125" style="158"/>
    <col min="11" max="11" width="19.85546875" style="158" customWidth="1"/>
    <col min="12" max="12" width="9.5703125" style="158"/>
    <col min="13" max="13" width="16.5703125" style="158" customWidth="1"/>
    <col min="14" max="15" width="9.5703125" style="158"/>
    <col min="16" max="16" width="18.85546875" style="158" customWidth="1"/>
    <col min="17" max="18" width="9.5703125" style="158"/>
    <col min="19" max="19" width="16" style="158" customWidth="1"/>
    <col min="20" max="16384" width="9.5703125" style="164"/>
  </cols>
  <sheetData>
    <row r="1" spans="1:21" x14ac:dyDescent="0.25">
      <c r="B1" s="163" t="s">
        <v>0</v>
      </c>
      <c r="C1" s="163">
        <v>51</v>
      </c>
      <c r="D1" s="294" t="s">
        <v>1</v>
      </c>
      <c r="E1" s="293"/>
      <c r="F1" s="293"/>
      <c r="G1" s="293"/>
    </row>
    <row r="2" spans="1:21" x14ac:dyDescent="0.25">
      <c r="B2" s="163" t="s">
        <v>2</v>
      </c>
      <c r="C2" s="163">
        <v>2</v>
      </c>
      <c r="D2" s="294" t="s">
        <v>56</v>
      </c>
      <c r="E2" s="293"/>
      <c r="F2" s="293"/>
      <c r="G2" s="293"/>
    </row>
    <row r="3" spans="1:21" x14ac:dyDescent="0.25">
      <c r="B3" s="163" t="s">
        <v>4</v>
      </c>
      <c r="C3" s="163">
        <v>1</v>
      </c>
    </row>
    <row r="4" spans="1:21" x14ac:dyDescent="0.25">
      <c r="B4" s="163" t="s">
        <v>5</v>
      </c>
      <c r="C4" s="163">
        <v>231</v>
      </c>
    </row>
    <row r="5" spans="1:21" x14ac:dyDescent="0.25">
      <c r="B5" s="163" t="s">
        <v>6</v>
      </c>
      <c r="C5" s="165">
        <v>42369</v>
      </c>
    </row>
    <row r="6" spans="1:21" x14ac:dyDescent="0.25">
      <c r="B6" s="163" t="s">
        <v>7</v>
      </c>
      <c r="C6" s="163">
        <v>12</v>
      </c>
      <c r="D6" s="163" t="s">
        <v>8</v>
      </c>
    </row>
    <row r="8" spans="1:21" x14ac:dyDescent="0.25">
      <c r="A8" s="163" t="s">
        <v>57</v>
      </c>
      <c r="B8" s="294" t="s">
        <v>58</v>
      </c>
      <c r="C8" s="293"/>
      <c r="D8" s="293"/>
      <c r="E8" s="293"/>
      <c r="F8" s="293"/>
      <c r="G8" s="293"/>
      <c r="H8" s="293"/>
      <c r="I8" s="293"/>
      <c r="J8" s="293"/>
      <c r="K8" s="293"/>
      <c r="L8" s="293"/>
      <c r="M8" s="293"/>
      <c r="N8" s="293"/>
      <c r="O8" s="293"/>
      <c r="P8" s="293"/>
      <c r="Q8" s="293"/>
      <c r="R8" s="293"/>
      <c r="S8" s="293"/>
      <c r="T8" s="293"/>
    </row>
    <row r="9" spans="1:21" x14ac:dyDescent="0.25">
      <c r="C9" s="163">
        <v>2</v>
      </c>
      <c r="D9" s="163">
        <v>3</v>
      </c>
      <c r="E9" s="163">
        <v>4</v>
      </c>
      <c r="F9" s="163">
        <v>8</v>
      </c>
      <c r="G9" s="163">
        <v>12</v>
      </c>
      <c r="H9" s="163">
        <v>16</v>
      </c>
      <c r="I9" s="163">
        <v>20</v>
      </c>
      <c r="J9" s="163">
        <v>24</v>
      </c>
      <c r="K9" s="163">
        <v>28</v>
      </c>
      <c r="L9" s="163">
        <v>32</v>
      </c>
      <c r="M9" s="163">
        <v>36</v>
      </c>
      <c r="N9" s="163">
        <v>40</v>
      </c>
      <c r="O9" s="163">
        <v>44</v>
      </c>
      <c r="P9" s="163">
        <v>48</v>
      </c>
      <c r="Q9" s="163">
        <v>52</v>
      </c>
      <c r="R9" s="163">
        <v>55</v>
      </c>
      <c r="S9" s="163">
        <v>56</v>
      </c>
      <c r="T9" s="166">
        <v>60</v>
      </c>
    </row>
    <row r="10" spans="1:21" ht="42" customHeight="1" thickBot="1" x14ac:dyDescent="0.3">
      <c r="C10" s="167" t="s">
        <v>59</v>
      </c>
      <c r="D10" s="167" t="s">
        <v>60</v>
      </c>
      <c r="E10" s="168" t="s">
        <v>61</v>
      </c>
      <c r="F10" s="168" t="s">
        <v>62</v>
      </c>
      <c r="G10" s="167" t="s">
        <v>63</v>
      </c>
      <c r="H10" s="167" t="s">
        <v>64</v>
      </c>
      <c r="I10" s="167" t="s">
        <v>65</v>
      </c>
      <c r="J10" s="167" t="s">
        <v>66</v>
      </c>
      <c r="K10" s="167" t="s">
        <v>67</v>
      </c>
      <c r="L10" s="167" t="s">
        <v>68</v>
      </c>
      <c r="M10" s="167" t="s">
        <v>69</v>
      </c>
      <c r="N10" s="167" t="s">
        <v>70</v>
      </c>
      <c r="O10" s="167" t="s">
        <v>71</v>
      </c>
      <c r="P10" s="167" t="s">
        <v>72</v>
      </c>
      <c r="Q10" s="167" t="s">
        <v>73</v>
      </c>
      <c r="R10" s="167" t="s">
        <v>74</v>
      </c>
      <c r="S10" s="167" t="s">
        <v>75</v>
      </c>
      <c r="T10" s="169" t="s">
        <v>23</v>
      </c>
      <c r="U10" s="170"/>
    </row>
    <row r="11" spans="1:21" ht="15.75" thickBot="1" x14ac:dyDescent="0.3">
      <c r="A11" s="171">
        <v>1</v>
      </c>
      <c r="B11" s="164" t="s">
        <v>76</v>
      </c>
      <c r="C11" s="172" t="s">
        <v>54</v>
      </c>
      <c r="D11" s="173" t="s">
        <v>24</v>
      </c>
      <c r="E11" s="145" t="s">
        <v>24</v>
      </c>
      <c r="F11" s="174" t="s">
        <v>3718</v>
      </c>
      <c r="G11" s="175" t="s">
        <v>88</v>
      </c>
      <c r="H11" s="172" t="s">
        <v>3719</v>
      </c>
      <c r="I11" s="172">
        <v>1</v>
      </c>
      <c r="J11" s="172" t="s">
        <v>3720</v>
      </c>
      <c r="K11" s="176">
        <v>1650000</v>
      </c>
      <c r="L11" s="177"/>
      <c r="M11" s="178">
        <v>42186</v>
      </c>
      <c r="N11" s="172">
        <v>1</v>
      </c>
      <c r="O11" s="172" t="s">
        <v>3721</v>
      </c>
      <c r="P11" s="176">
        <v>1357200</v>
      </c>
      <c r="Q11" s="177"/>
      <c r="R11" s="179">
        <v>63415</v>
      </c>
      <c r="S11" s="178">
        <v>42235</v>
      </c>
      <c r="T11" s="173" t="s">
        <v>24</v>
      </c>
    </row>
    <row r="12" spans="1:21" ht="15.75" thickBot="1" x14ac:dyDescent="0.3">
      <c r="A12" s="180">
        <v>2</v>
      </c>
      <c r="B12" s="164" t="s">
        <v>3404</v>
      </c>
      <c r="C12" s="181"/>
      <c r="D12" s="181"/>
      <c r="E12" s="145"/>
      <c r="F12" s="182" t="s">
        <v>3722</v>
      </c>
      <c r="G12" s="183" t="s">
        <v>88</v>
      </c>
      <c r="H12" s="172" t="s">
        <v>3719</v>
      </c>
      <c r="I12" s="172">
        <v>1</v>
      </c>
      <c r="J12" s="172" t="s">
        <v>3720</v>
      </c>
      <c r="K12" s="176">
        <v>300000000</v>
      </c>
      <c r="L12" s="184"/>
      <c r="M12" s="185">
        <v>42034</v>
      </c>
      <c r="N12" s="172">
        <v>1</v>
      </c>
      <c r="O12" s="172" t="s">
        <v>3721</v>
      </c>
      <c r="P12" s="176">
        <v>1018929499</v>
      </c>
      <c r="Q12" s="184"/>
      <c r="R12" s="179">
        <v>104415</v>
      </c>
      <c r="S12" s="185">
        <v>42359</v>
      </c>
      <c r="T12" s="186"/>
    </row>
    <row r="13" spans="1:21" ht="15.75" thickBot="1" x14ac:dyDescent="0.3">
      <c r="A13" s="187">
        <v>3</v>
      </c>
      <c r="B13" s="164" t="s">
        <v>3405</v>
      </c>
      <c r="C13" s="181"/>
      <c r="D13" s="181"/>
      <c r="E13" s="145"/>
      <c r="F13" s="182" t="s">
        <v>3723</v>
      </c>
      <c r="G13" s="183" t="s">
        <v>88</v>
      </c>
      <c r="H13" s="182" t="s">
        <v>3724</v>
      </c>
      <c r="I13" s="172">
        <v>1</v>
      </c>
      <c r="J13" s="172" t="s">
        <v>3720</v>
      </c>
      <c r="K13" s="176">
        <v>1577600</v>
      </c>
      <c r="L13" s="184"/>
      <c r="M13" s="185">
        <v>42335</v>
      </c>
      <c r="N13" s="172">
        <v>1</v>
      </c>
      <c r="O13" s="172" t="s">
        <v>3721</v>
      </c>
      <c r="P13" s="176">
        <v>1577600</v>
      </c>
      <c r="Q13" s="184"/>
      <c r="R13" s="179">
        <v>105515</v>
      </c>
      <c r="S13" s="185">
        <v>42335</v>
      </c>
      <c r="T13" s="186"/>
    </row>
    <row r="14" spans="1:21" ht="15.75" thickBot="1" x14ac:dyDescent="0.3">
      <c r="A14" s="180">
        <v>4</v>
      </c>
      <c r="B14" s="164" t="s">
        <v>3418</v>
      </c>
      <c r="C14" s="181"/>
      <c r="D14" s="181"/>
      <c r="E14" s="145"/>
      <c r="F14" s="182" t="s">
        <v>3725</v>
      </c>
      <c r="G14" s="183" t="s">
        <v>88</v>
      </c>
      <c r="H14" s="182" t="s">
        <v>3726</v>
      </c>
      <c r="I14" s="172">
        <v>1</v>
      </c>
      <c r="J14" s="172" t="s">
        <v>3720</v>
      </c>
      <c r="K14" s="176">
        <v>40000000</v>
      </c>
      <c r="L14" s="184"/>
      <c r="M14" s="185">
        <v>42193</v>
      </c>
      <c r="N14" s="172">
        <v>1</v>
      </c>
      <c r="O14" s="172" t="s">
        <v>3721</v>
      </c>
      <c r="P14" s="176">
        <v>38588180</v>
      </c>
      <c r="Q14" s="184"/>
      <c r="R14" s="188">
        <v>32915</v>
      </c>
      <c r="S14" s="185">
        <v>42193</v>
      </c>
      <c r="T14" s="186"/>
    </row>
    <row r="15" spans="1:21" ht="15.75" thickBot="1" x14ac:dyDescent="0.3">
      <c r="A15" s="187">
        <v>5</v>
      </c>
      <c r="B15" s="164" t="s">
        <v>3424</v>
      </c>
      <c r="C15" s="181"/>
      <c r="D15" s="181"/>
      <c r="E15" s="145"/>
      <c r="F15" s="182" t="s">
        <v>3727</v>
      </c>
      <c r="G15" s="183" t="s">
        <v>88</v>
      </c>
      <c r="H15" s="182" t="s">
        <v>3728</v>
      </c>
      <c r="I15" s="172">
        <v>1</v>
      </c>
      <c r="J15" s="172" t="s">
        <v>3720</v>
      </c>
      <c r="K15" s="176">
        <v>41000000</v>
      </c>
      <c r="L15" s="184"/>
      <c r="M15" s="185">
        <v>42328</v>
      </c>
      <c r="N15" s="172">
        <v>1</v>
      </c>
      <c r="O15" s="172" t="s">
        <v>3721</v>
      </c>
      <c r="P15" s="189">
        <v>6496000</v>
      </c>
      <c r="Q15" s="184"/>
      <c r="R15" s="179">
        <v>103115</v>
      </c>
      <c r="S15" s="185">
        <v>42328</v>
      </c>
      <c r="T15" s="186"/>
    </row>
    <row r="16" spans="1:21" ht="15.75" thickBot="1" x14ac:dyDescent="0.3">
      <c r="A16" s="180">
        <v>6</v>
      </c>
      <c r="B16" s="164" t="s">
        <v>3425</v>
      </c>
      <c r="C16" s="181"/>
      <c r="D16" s="181"/>
      <c r="E16" s="145"/>
      <c r="F16" s="182" t="s">
        <v>3729</v>
      </c>
      <c r="G16" s="183" t="s">
        <v>88</v>
      </c>
      <c r="H16" s="182" t="s">
        <v>3730</v>
      </c>
      <c r="I16" s="172">
        <v>1</v>
      </c>
      <c r="J16" s="172" t="s">
        <v>3720</v>
      </c>
      <c r="K16" s="176">
        <v>5473189</v>
      </c>
      <c r="L16" s="184"/>
      <c r="M16" s="185">
        <v>42212</v>
      </c>
      <c r="N16" s="172">
        <v>1</v>
      </c>
      <c r="O16" s="172" t="s">
        <v>3721</v>
      </c>
      <c r="P16" s="189">
        <v>5473189</v>
      </c>
      <c r="Q16" s="184"/>
      <c r="R16" s="179" t="s">
        <v>3731</v>
      </c>
      <c r="S16" s="185">
        <v>42212</v>
      </c>
      <c r="T16" s="186"/>
    </row>
    <row r="17" spans="1:21" ht="15.75" thickBot="1" x14ac:dyDescent="0.3">
      <c r="A17" s="187">
        <v>7</v>
      </c>
      <c r="B17" s="164" t="s">
        <v>3426</v>
      </c>
      <c r="C17" s="181"/>
      <c r="D17" s="181"/>
      <c r="E17" s="145"/>
      <c r="F17" s="182" t="s">
        <v>3732</v>
      </c>
      <c r="G17" s="183" t="s">
        <v>88</v>
      </c>
      <c r="H17" s="182" t="s">
        <v>3733</v>
      </c>
      <c r="I17" s="172">
        <v>1</v>
      </c>
      <c r="J17" s="172" t="s">
        <v>3720</v>
      </c>
      <c r="K17" s="176">
        <v>27000000</v>
      </c>
      <c r="L17" s="184"/>
      <c r="M17" s="185">
        <v>42034</v>
      </c>
      <c r="N17" s="172">
        <v>1</v>
      </c>
      <c r="O17" s="172" t="s">
        <v>3721</v>
      </c>
      <c r="P17" s="189">
        <v>24100991</v>
      </c>
      <c r="Q17" s="184"/>
      <c r="R17" s="179">
        <v>815</v>
      </c>
      <c r="S17" s="185">
        <v>42012</v>
      </c>
      <c r="T17" s="186"/>
    </row>
    <row r="18" spans="1:21" ht="15.75" thickBot="1" x14ac:dyDescent="0.3">
      <c r="A18" s="180">
        <v>8</v>
      </c>
      <c r="B18" s="164" t="s">
        <v>3427</v>
      </c>
      <c r="C18" s="181"/>
      <c r="D18" s="181"/>
      <c r="E18" s="145"/>
      <c r="F18" s="182" t="s">
        <v>3734</v>
      </c>
      <c r="G18" s="183" t="s">
        <v>88</v>
      </c>
      <c r="H18" s="182" t="s">
        <v>3735</v>
      </c>
      <c r="I18" s="172">
        <v>1</v>
      </c>
      <c r="J18" s="172" t="s">
        <v>3720</v>
      </c>
      <c r="K18" s="176">
        <v>1000000</v>
      </c>
      <c r="L18" s="184"/>
      <c r="M18" s="185">
        <v>42034</v>
      </c>
      <c r="N18" s="172">
        <v>1</v>
      </c>
      <c r="O18" s="172" t="s">
        <v>3721</v>
      </c>
      <c r="P18" s="189">
        <v>875384</v>
      </c>
      <c r="Q18" s="184"/>
      <c r="R18" s="179">
        <v>107315</v>
      </c>
      <c r="S18" s="185">
        <v>42342</v>
      </c>
      <c r="T18" s="186"/>
    </row>
    <row r="19" spans="1:21" ht="30.75" thickBot="1" x14ac:dyDescent="0.3">
      <c r="A19" s="187">
        <v>9</v>
      </c>
      <c r="B19" s="164" t="s">
        <v>3428</v>
      </c>
      <c r="C19" s="181"/>
      <c r="D19" s="181"/>
      <c r="E19" s="145"/>
      <c r="F19" s="190" t="s">
        <v>3736</v>
      </c>
      <c r="G19" s="183" t="s">
        <v>88</v>
      </c>
      <c r="H19" s="182" t="s">
        <v>3737</v>
      </c>
      <c r="I19" s="172">
        <v>1</v>
      </c>
      <c r="J19" s="172" t="s">
        <v>3720</v>
      </c>
      <c r="K19" s="176">
        <v>600000000</v>
      </c>
      <c r="L19" s="184"/>
      <c r="M19" s="185">
        <v>42034</v>
      </c>
      <c r="N19" s="172">
        <v>1</v>
      </c>
      <c r="O19" s="172" t="s">
        <v>3721</v>
      </c>
      <c r="P19" s="189">
        <v>549992838</v>
      </c>
      <c r="Q19" s="184"/>
      <c r="R19" s="179" t="s">
        <v>3738</v>
      </c>
      <c r="S19" s="185">
        <v>42090</v>
      </c>
      <c r="T19" s="186"/>
    </row>
    <row r="20" spans="1:21" ht="15.75" thickBot="1" x14ac:dyDescent="0.3">
      <c r="A20" s="180">
        <v>10</v>
      </c>
      <c r="B20" s="164" t="s">
        <v>80</v>
      </c>
      <c r="C20" s="181"/>
      <c r="D20" s="181"/>
      <c r="E20" s="145"/>
      <c r="F20" s="182" t="s">
        <v>3739</v>
      </c>
      <c r="G20" s="183" t="s">
        <v>88</v>
      </c>
      <c r="H20" s="182" t="s">
        <v>3740</v>
      </c>
      <c r="I20" s="172">
        <v>1</v>
      </c>
      <c r="J20" s="172" t="s">
        <v>3720</v>
      </c>
      <c r="K20" s="176">
        <v>60000000</v>
      </c>
      <c r="L20" s="184"/>
      <c r="M20" s="185">
        <v>42034</v>
      </c>
      <c r="N20" s="172">
        <v>1</v>
      </c>
      <c r="O20" s="172" t="s">
        <v>3721</v>
      </c>
      <c r="P20" s="189">
        <v>41882750</v>
      </c>
      <c r="Q20" s="184"/>
      <c r="R20" s="179">
        <v>45615</v>
      </c>
      <c r="S20" s="185">
        <v>42226</v>
      </c>
      <c r="T20" s="186"/>
    </row>
    <row r="21" spans="1:21" ht="15.75" thickBot="1" x14ac:dyDescent="0.3">
      <c r="A21" s="187">
        <v>11</v>
      </c>
      <c r="B21" s="164" t="s">
        <v>3429</v>
      </c>
      <c r="C21" s="181"/>
      <c r="D21" s="181"/>
      <c r="E21" s="145"/>
      <c r="F21" s="190" t="s">
        <v>3741</v>
      </c>
      <c r="G21" s="183" t="s">
        <v>88</v>
      </c>
      <c r="H21" s="182" t="s">
        <v>3742</v>
      </c>
      <c r="I21" s="172">
        <v>1</v>
      </c>
      <c r="J21" s="172" t="s">
        <v>3720</v>
      </c>
      <c r="K21" s="176">
        <v>39566089</v>
      </c>
      <c r="L21" s="184"/>
      <c r="M21" s="185">
        <v>42036</v>
      </c>
      <c r="N21" s="172">
        <v>1</v>
      </c>
      <c r="O21" s="172" t="s">
        <v>3721</v>
      </c>
      <c r="P21" s="189">
        <v>39566089</v>
      </c>
      <c r="Q21" s="184"/>
      <c r="R21" s="179">
        <v>39015</v>
      </c>
      <c r="S21" s="185">
        <v>42124</v>
      </c>
      <c r="T21" s="186"/>
    </row>
    <row r="22" spans="1:21" ht="45.75" thickBot="1" x14ac:dyDescent="0.3">
      <c r="A22" s="180">
        <v>12</v>
      </c>
      <c r="B22" s="164" t="s">
        <v>3430</v>
      </c>
      <c r="C22" s="181"/>
      <c r="D22" s="181"/>
      <c r="E22" s="145"/>
      <c r="F22" s="190" t="s">
        <v>3743</v>
      </c>
      <c r="G22" s="183" t="s">
        <v>88</v>
      </c>
      <c r="H22" s="182" t="s">
        <v>3742</v>
      </c>
      <c r="I22" s="172">
        <v>1</v>
      </c>
      <c r="J22" s="172" t="s">
        <v>3720</v>
      </c>
      <c r="K22" s="176">
        <v>80000000</v>
      </c>
      <c r="L22" s="184"/>
      <c r="M22" s="185">
        <v>42143</v>
      </c>
      <c r="N22" s="172">
        <v>1</v>
      </c>
      <c r="O22" s="172" t="s">
        <v>3721</v>
      </c>
      <c r="P22" s="189">
        <v>55576920</v>
      </c>
      <c r="Q22" s="184"/>
      <c r="R22" s="179">
        <v>36215</v>
      </c>
      <c r="S22" s="185">
        <v>42143</v>
      </c>
      <c r="T22" s="186"/>
    </row>
    <row r="23" spans="1:21" ht="30.75" thickBot="1" x14ac:dyDescent="0.3">
      <c r="A23" s="187">
        <v>13</v>
      </c>
      <c r="B23" s="164" t="s">
        <v>3431</v>
      </c>
      <c r="C23" s="181"/>
      <c r="D23" s="181"/>
      <c r="E23" s="145"/>
      <c r="F23" s="190" t="s">
        <v>3744</v>
      </c>
      <c r="G23" s="183" t="s">
        <v>88</v>
      </c>
      <c r="H23" s="182" t="s">
        <v>3742</v>
      </c>
      <c r="I23" s="172">
        <v>1</v>
      </c>
      <c r="J23" s="172" t="s">
        <v>3720</v>
      </c>
      <c r="K23" s="176">
        <v>120000000</v>
      </c>
      <c r="L23" s="184"/>
      <c r="M23" s="185">
        <v>42034</v>
      </c>
      <c r="N23" s="172">
        <v>1</v>
      </c>
      <c r="O23" s="172" t="s">
        <v>3721</v>
      </c>
      <c r="P23" s="189">
        <v>26481253</v>
      </c>
      <c r="Q23" s="184"/>
      <c r="R23" s="179">
        <v>29815</v>
      </c>
      <c r="S23" s="185">
        <v>42080</v>
      </c>
      <c r="T23" s="186"/>
      <c r="U23" s="191"/>
    </row>
    <row r="24" spans="1:21" ht="30.75" thickBot="1" x14ac:dyDescent="0.3">
      <c r="A24" s="180">
        <v>14</v>
      </c>
      <c r="B24" s="164" t="s">
        <v>3432</v>
      </c>
      <c r="C24" s="181"/>
      <c r="D24" s="181"/>
      <c r="E24" s="145"/>
      <c r="F24" s="190" t="s">
        <v>3745</v>
      </c>
      <c r="G24" s="183" t="s">
        <v>88</v>
      </c>
      <c r="H24" s="182" t="s">
        <v>3746</v>
      </c>
      <c r="I24" s="172">
        <v>1</v>
      </c>
      <c r="J24" s="172" t="s">
        <v>3720</v>
      </c>
      <c r="K24" s="176">
        <v>400000000</v>
      </c>
      <c r="L24" s="184"/>
      <c r="M24" s="185">
        <v>42034</v>
      </c>
      <c r="N24" s="172">
        <v>1</v>
      </c>
      <c r="O24" s="172" t="s">
        <v>3721</v>
      </c>
      <c r="P24" s="189">
        <v>36989150</v>
      </c>
      <c r="Q24" s="184"/>
      <c r="R24" s="179">
        <v>111215</v>
      </c>
      <c r="S24" s="185">
        <v>42353</v>
      </c>
      <c r="T24" s="186"/>
      <c r="U24" s="191"/>
    </row>
    <row r="25" spans="1:21" ht="15.75" thickBot="1" x14ac:dyDescent="0.3">
      <c r="A25" s="187">
        <v>15</v>
      </c>
      <c r="B25" s="164" t="s">
        <v>3433</v>
      </c>
      <c r="C25" s="181"/>
      <c r="D25" s="181"/>
      <c r="E25" s="145"/>
      <c r="F25" s="182" t="s">
        <v>3747</v>
      </c>
      <c r="G25" s="183" t="s">
        <v>88</v>
      </c>
      <c r="H25" s="182" t="s">
        <v>3746</v>
      </c>
      <c r="I25" s="172">
        <v>1</v>
      </c>
      <c r="J25" s="172" t="s">
        <v>3720</v>
      </c>
      <c r="K25" s="176">
        <v>200000000</v>
      </c>
      <c r="L25" s="184"/>
      <c r="M25" s="185">
        <v>42034</v>
      </c>
      <c r="N25" s="172">
        <v>1</v>
      </c>
      <c r="O25" s="172" t="s">
        <v>3721</v>
      </c>
      <c r="P25" s="189">
        <v>218907862</v>
      </c>
      <c r="Q25" s="184"/>
      <c r="R25" s="179">
        <v>31115</v>
      </c>
      <c r="S25" s="185">
        <v>42090</v>
      </c>
      <c r="T25" s="186"/>
      <c r="U25" s="191"/>
    </row>
    <row r="26" spans="1:21" ht="30.75" thickBot="1" x14ac:dyDescent="0.3">
      <c r="A26" s="180">
        <v>16</v>
      </c>
      <c r="B26" s="164" t="s">
        <v>3434</v>
      </c>
      <c r="C26" s="181"/>
      <c r="D26" s="181"/>
      <c r="E26" s="145"/>
      <c r="F26" s="190" t="s">
        <v>3748</v>
      </c>
      <c r="G26" s="183" t="s">
        <v>88</v>
      </c>
      <c r="H26" s="182" t="s">
        <v>3529</v>
      </c>
      <c r="I26" s="172">
        <v>1</v>
      </c>
      <c r="J26" s="172" t="s">
        <v>3720</v>
      </c>
      <c r="K26" s="176">
        <v>200000000</v>
      </c>
      <c r="L26" s="184"/>
      <c r="M26" s="185">
        <v>42156</v>
      </c>
      <c r="N26" s="172">
        <v>1</v>
      </c>
      <c r="O26" s="172" t="s">
        <v>3721</v>
      </c>
      <c r="P26" s="189">
        <v>200000000</v>
      </c>
      <c r="Q26" s="184"/>
      <c r="R26" s="179">
        <v>96415</v>
      </c>
      <c r="S26" s="185">
        <v>42306</v>
      </c>
      <c r="T26" s="186"/>
      <c r="U26" s="191"/>
    </row>
    <row r="27" spans="1:21" ht="15.75" thickBot="1" x14ac:dyDescent="0.3">
      <c r="A27" s="187">
        <v>17</v>
      </c>
      <c r="B27" s="164" t="s">
        <v>3435</v>
      </c>
      <c r="C27" s="181"/>
      <c r="D27" s="181"/>
      <c r="E27" s="145"/>
      <c r="F27" s="182" t="s">
        <v>3749</v>
      </c>
      <c r="G27" s="183" t="s">
        <v>84</v>
      </c>
      <c r="H27" s="182" t="s">
        <v>3750</v>
      </c>
      <c r="I27" s="172">
        <v>1</v>
      </c>
      <c r="J27" s="172" t="s">
        <v>3720</v>
      </c>
      <c r="K27" s="176">
        <v>785700000</v>
      </c>
      <c r="L27" s="184"/>
      <c r="M27" s="185">
        <v>42034</v>
      </c>
      <c r="N27" s="172">
        <v>1</v>
      </c>
      <c r="O27" s="172" t="s">
        <v>3721</v>
      </c>
      <c r="P27" s="189">
        <v>813912382</v>
      </c>
      <c r="Q27" s="184"/>
      <c r="R27" s="179" t="s">
        <v>3751</v>
      </c>
      <c r="S27" s="185">
        <v>42156</v>
      </c>
      <c r="T27" s="186"/>
      <c r="U27" s="191"/>
    </row>
    <row r="28" spans="1:21" ht="15.75" thickBot="1" x14ac:dyDescent="0.3">
      <c r="A28" s="180">
        <v>18</v>
      </c>
      <c r="B28" s="164" t="s">
        <v>3436</v>
      </c>
      <c r="C28" s="181"/>
      <c r="D28" s="181"/>
      <c r="E28" s="145"/>
      <c r="F28" s="182" t="s">
        <v>3752</v>
      </c>
      <c r="G28" s="183" t="s">
        <v>84</v>
      </c>
      <c r="H28" s="182" t="s">
        <v>3753</v>
      </c>
      <c r="I28" s="172">
        <v>1</v>
      </c>
      <c r="J28" s="172" t="s">
        <v>3720</v>
      </c>
      <c r="K28" s="176">
        <v>650000000</v>
      </c>
      <c r="L28" s="184"/>
      <c r="M28" s="185">
        <v>42034</v>
      </c>
      <c r="N28" s="172">
        <v>1</v>
      </c>
      <c r="O28" s="172" t="s">
        <v>3721</v>
      </c>
      <c r="P28" s="189">
        <v>717412421</v>
      </c>
      <c r="Q28" s="184"/>
      <c r="R28" s="179" t="s">
        <v>3751</v>
      </c>
      <c r="S28" s="185">
        <v>42156</v>
      </c>
      <c r="T28" s="186"/>
      <c r="U28" s="191"/>
    </row>
    <row r="29" spans="1:21" ht="30.75" thickBot="1" x14ac:dyDescent="0.3">
      <c r="A29" s="187">
        <v>19</v>
      </c>
      <c r="B29" s="164" t="s">
        <v>3437</v>
      </c>
      <c r="C29" s="181"/>
      <c r="D29" s="181"/>
      <c r="E29" s="145"/>
      <c r="F29" s="190" t="s">
        <v>3754</v>
      </c>
      <c r="G29" s="183" t="s">
        <v>88</v>
      </c>
      <c r="H29" s="182" t="s">
        <v>3755</v>
      </c>
      <c r="I29" s="172">
        <v>1</v>
      </c>
      <c r="J29" s="172" t="s">
        <v>3720</v>
      </c>
      <c r="K29" s="176">
        <v>3900000000</v>
      </c>
      <c r="L29" s="184"/>
      <c r="M29" s="185">
        <v>42034</v>
      </c>
      <c r="N29" s="172">
        <v>1</v>
      </c>
      <c r="O29" s="172" t="s">
        <v>3721</v>
      </c>
      <c r="P29" s="189">
        <v>3978931382</v>
      </c>
      <c r="Q29" s="184"/>
      <c r="R29" s="179">
        <v>15215</v>
      </c>
      <c r="S29" s="185">
        <v>42034</v>
      </c>
      <c r="T29" s="186"/>
      <c r="U29" s="191"/>
    </row>
    <row r="30" spans="1:21" ht="15.75" thickBot="1" x14ac:dyDescent="0.3">
      <c r="A30" s="180">
        <v>20</v>
      </c>
      <c r="B30" s="164" t="s">
        <v>3359</v>
      </c>
      <c r="C30" s="181"/>
      <c r="D30" s="181"/>
      <c r="E30" s="145"/>
      <c r="F30" s="182" t="s">
        <v>3756</v>
      </c>
      <c r="G30" s="183" t="s">
        <v>88</v>
      </c>
      <c r="H30" s="182" t="s">
        <v>3757</v>
      </c>
      <c r="I30" s="172">
        <v>1</v>
      </c>
      <c r="J30" s="172" t="s">
        <v>3720</v>
      </c>
      <c r="K30" s="176">
        <v>950000000</v>
      </c>
      <c r="L30" s="184"/>
      <c r="M30" s="185">
        <v>42034</v>
      </c>
      <c r="N30" s="172">
        <v>1</v>
      </c>
      <c r="O30" s="172" t="s">
        <v>3721</v>
      </c>
      <c r="P30" s="189">
        <v>1200000000</v>
      </c>
      <c r="Q30" s="184"/>
      <c r="R30" s="179">
        <v>14415</v>
      </c>
      <c r="S30" s="185">
        <v>42040</v>
      </c>
      <c r="T30" s="186"/>
      <c r="U30" s="191"/>
    </row>
    <row r="31" spans="1:21" ht="210.75" thickBot="1" x14ac:dyDescent="0.3">
      <c r="A31" s="187">
        <v>21</v>
      </c>
      <c r="B31" s="164" t="s">
        <v>3438</v>
      </c>
      <c r="C31" s="181"/>
      <c r="D31" s="181"/>
      <c r="E31" s="145"/>
      <c r="F31" s="182" t="s">
        <v>3758</v>
      </c>
      <c r="G31" s="183" t="s">
        <v>88</v>
      </c>
      <c r="H31" s="182" t="s">
        <v>3759</v>
      </c>
      <c r="I31" s="172">
        <v>1</v>
      </c>
      <c r="J31" s="172" t="s">
        <v>3720</v>
      </c>
      <c r="K31" s="176">
        <v>140000000</v>
      </c>
      <c r="L31" s="184"/>
      <c r="M31" s="185">
        <v>42034</v>
      </c>
      <c r="N31" s="172">
        <v>1</v>
      </c>
      <c r="O31" s="172" t="s">
        <v>3721</v>
      </c>
      <c r="P31" s="189">
        <v>34458850</v>
      </c>
      <c r="Q31" s="184"/>
      <c r="R31" s="192" t="s">
        <v>3760</v>
      </c>
      <c r="S31" s="185">
        <v>42034</v>
      </c>
      <c r="T31" s="186"/>
      <c r="U31" s="191"/>
    </row>
    <row r="32" spans="1:21" ht="409.6" thickBot="1" x14ac:dyDescent="0.3">
      <c r="A32" s="180">
        <v>22</v>
      </c>
      <c r="B32" s="164" t="s">
        <v>3439</v>
      </c>
      <c r="C32" s="181"/>
      <c r="D32" s="181"/>
      <c r="E32" s="145"/>
      <c r="F32" s="182" t="s">
        <v>3761</v>
      </c>
      <c r="G32" s="183" t="s">
        <v>88</v>
      </c>
      <c r="H32" s="182" t="s">
        <v>3762</v>
      </c>
      <c r="I32" s="172">
        <v>1</v>
      </c>
      <c r="J32" s="172" t="s">
        <v>3720</v>
      </c>
      <c r="K32" s="176">
        <v>300000000</v>
      </c>
      <c r="L32" s="184"/>
      <c r="M32" s="185">
        <v>42034</v>
      </c>
      <c r="N32" s="172">
        <v>1</v>
      </c>
      <c r="O32" s="172" t="s">
        <v>3721</v>
      </c>
      <c r="P32" s="189">
        <v>411272258</v>
      </c>
      <c r="Q32" s="184"/>
      <c r="R32" s="192" t="s">
        <v>3763</v>
      </c>
      <c r="S32" s="185">
        <v>42034</v>
      </c>
      <c r="T32" s="193"/>
      <c r="U32" s="191"/>
    </row>
    <row r="33" spans="1:21" ht="330.75" thickBot="1" x14ac:dyDescent="0.3">
      <c r="A33" s="171">
        <v>23</v>
      </c>
      <c r="B33" s="164" t="s">
        <v>3440</v>
      </c>
      <c r="C33" s="181"/>
      <c r="D33" s="181"/>
      <c r="E33" s="145"/>
      <c r="F33" s="174" t="s">
        <v>3764</v>
      </c>
      <c r="G33" s="194" t="s">
        <v>88</v>
      </c>
      <c r="H33" s="174" t="s">
        <v>3765</v>
      </c>
      <c r="I33" s="172">
        <v>1</v>
      </c>
      <c r="J33" s="172" t="s">
        <v>3720</v>
      </c>
      <c r="K33" s="176">
        <v>670000000</v>
      </c>
      <c r="L33" s="195"/>
      <c r="M33" s="196">
        <v>42034</v>
      </c>
      <c r="N33" s="172">
        <v>1</v>
      </c>
      <c r="O33" s="172" t="s">
        <v>3721</v>
      </c>
      <c r="P33" s="197">
        <v>606333759</v>
      </c>
      <c r="Q33" s="195"/>
      <c r="R33" s="192" t="s">
        <v>3766</v>
      </c>
      <c r="S33" s="196">
        <v>42031</v>
      </c>
      <c r="T33" s="193"/>
      <c r="U33" s="191"/>
    </row>
    <row r="34" spans="1:21" ht="180.75" thickBot="1" x14ac:dyDescent="0.3">
      <c r="A34" s="198">
        <v>24</v>
      </c>
      <c r="B34" s="164" t="s">
        <v>3441</v>
      </c>
      <c r="C34" s="181"/>
      <c r="D34" s="181"/>
      <c r="E34" s="145"/>
      <c r="F34" s="174" t="s">
        <v>3767</v>
      </c>
      <c r="G34" s="194" t="s">
        <v>88</v>
      </c>
      <c r="H34" s="174" t="s">
        <v>3768</v>
      </c>
      <c r="I34" s="172">
        <v>1</v>
      </c>
      <c r="J34" s="172" t="s">
        <v>3720</v>
      </c>
      <c r="K34" s="176">
        <v>5500000000</v>
      </c>
      <c r="L34" s="195"/>
      <c r="M34" s="196">
        <v>42034</v>
      </c>
      <c r="N34" s="172">
        <v>1</v>
      </c>
      <c r="O34" s="172" t="s">
        <v>3721</v>
      </c>
      <c r="P34" s="197">
        <v>5672770084</v>
      </c>
      <c r="Q34" s="195"/>
      <c r="R34" s="192" t="s">
        <v>3769</v>
      </c>
      <c r="S34" s="196">
        <v>42058</v>
      </c>
      <c r="T34" s="193"/>
      <c r="U34" s="191"/>
    </row>
    <row r="35" spans="1:21" ht="15.75" thickBot="1" x14ac:dyDescent="0.3">
      <c r="A35" s="171">
        <v>25</v>
      </c>
      <c r="B35" s="164" t="s">
        <v>3442</v>
      </c>
      <c r="C35" s="181"/>
      <c r="D35" s="181"/>
      <c r="E35" s="145"/>
      <c r="F35" s="174" t="s">
        <v>3770</v>
      </c>
      <c r="G35" s="194" t="s">
        <v>88</v>
      </c>
      <c r="H35" s="174" t="s">
        <v>3771</v>
      </c>
      <c r="I35" s="172">
        <v>1</v>
      </c>
      <c r="J35" s="172" t="s">
        <v>3720</v>
      </c>
      <c r="K35" s="176">
        <v>1200000000</v>
      </c>
      <c r="L35" s="195"/>
      <c r="M35" s="196">
        <v>42156</v>
      </c>
      <c r="N35" s="172">
        <v>1</v>
      </c>
      <c r="O35" s="172" t="s">
        <v>3721</v>
      </c>
      <c r="P35" s="197">
        <v>2159795378</v>
      </c>
      <c r="Q35" s="195"/>
      <c r="R35" s="179" t="s">
        <v>3772</v>
      </c>
      <c r="S35" s="196">
        <v>42172</v>
      </c>
      <c r="T35" s="193"/>
      <c r="U35" s="191"/>
    </row>
    <row r="36" spans="1:21" ht="165.75" thickBot="1" x14ac:dyDescent="0.3">
      <c r="A36" s="198">
        <v>26</v>
      </c>
      <c r="B36" s="164" t="s">
        <v>3443</v>
      </c>
      <c r="C36" s="181"/>
      <c r="D36" s="181"/>
      <c r="E36" s="145"/>
      <c r="F36" s="174" t="s">
        <v>3773</v>
      </c>
      <c r="G36" s="194" t="s">
        <v>88</v>
      </c>
      <c r="H36" s="174" t="s">
        <v>3774</v>
      </c>
      <c r="I36" s="172">
        <v>1</v>
      </c>
      <c r="J36" s="172" t="s">
        <v>3720</v>
      </c>
      <c r="K36" s="176">
        <v>700000000</v>
      </c>
      <c r="L36" s="195"/>
      <c r="M36" s="196">
        <v>42005</v>
      </c>
      <c r="N36" s="172">
        <v>1</v>
      </c>
      <c r="O36" s="172" t="s">
        <v>3721</v>
      </c>
      <c r="P36" s="197">
        <v>778374204</v>
      </c>
      <c r="Q36" s="195"/>
      <c r="R36" s="179" t="s">
        <v>3775</v>
      </c>
      <c r="S36" s="196">
        <v>42010</v>
      </c>
      <c r="T36" s="193" t="s">
        <v>3776</v>
      </c>
      <c r="U36" s="191"/>
    </row>
    <row r="37" spans="1:21" ht="15.75" thickBot="1" x14ac:dyDescent="0.3">
      <c r="A37" s="171">
        <v>27</v>
      </c>
      <c r="B37" s="164" t="s">
        <v>3444</v>
      </c>
      <c r="C37" s="181"/>
      <c r="D37" s="181"/>
      <c r="E37" s="145"/>
      <c r="F37" s="174" t="s">
        <v>3777</v>
      </c>
      <c r="G37" s="194" t="s">
        <v>84</v>
      </c>
      <c r="H37" s="174" t="s">
        <v>3778</v>
      </c>
      <c r="I37" s="172">
        <v>1</v>
      </c>
      <c r="J37" s="172" t="s">
        <v>3720</v>
      </c>
      <c r="K37" s="176">
        <v>6800000000</v>
      </c>
      <c r="L37" s="195"/>
      <c r="M37" s="196">
        <v>42024</v>
      </c>
      <c r="N37" s="172">
        <v>1</v>
      </c>
      <c r="O37" s="172" t="s">
        <v>3721</v>
      </c>
      <c r="P37" s="197">
        <v>6799140210</v>
      </c>
      <c r="Q37" s="195"/>
      <c r="R37" s="179" t="s">
        <v>3779</v>
      </c>
      <c r="S37" s="196">
        <v>42083</v>
      </c>
      <c r="T37" s="193"/>
      <c r="U37" s="191"/>
    </row>
    <row r="38" spans="1:21" ht="62.25" customHeight="1" thickBot="1" x14ac:dyDescent="0.3">
      <c r="A38" s="198">
        <v>28</v>
      </c>
      <c r="B38" s="164" t="s">
        <v>3445</v>
      </c>
      <c r="C38" s="181"/>
      <c r="D38" s="181"/>
      <c r="E38" s="145"/>
      <c r="F38" s="174" t="s">
        <v>3780</v>
      </c>
      <c r="G38" s="194" t="s">
        <v>88</v>
      </c>
      <c r="H38" s="174" t="s">
        <v>3778</v>
      </c>
      <c r="I38" s="172">
        <v>1</v>
      </c>
      <c r="J38" s="172" t="s">
        <v>3720</v>
      </c>
      <c r="K38" s="176">
        <v>25000000</v>
      </c>
      <c r="L38" s="195"/>
      <c r="M38" s="196">
        <v>42005</v>
      </c>
      <c r="N38" s="172">
        <v>1</v>
      </c>
      <c r="O38" s="172" t="s">
        <v>3721</v>
      </c>
      <c r="P38" s="197">
        <v>13938112</v>
      </c>
      <c r="Q38" s="195"/>
      <c r="R38" s="192" t="s">
        <v>3781</v>
      </c>
      <c r="S38" s="196">
        <v>42025</v>
      </c>
      <c r="T38" s="193"/>
      <c r="U38" s="191"/>
    </row>
    <row r="39" spans="1:21" ht="409.6" thickBot="1" x14ac:dyDescent="0.3">
      <c r="A39" s="171">
        <v>29</v>
      </c>
      <c r="B39" s="164" t="s">
        <v>3446</v>
      </c>
      <c r="C39" s="181"/>
      <c r="D39" s="181"/>
      <c r="E39" s="145"/>
      <c r="F39" s="174" t="s">
        <v>3782</v>
      </c>
      <c r="G39" s="194" t="s">
        <v>88</v>
      </c>
      <c r="H39" s="174" t="s">
        <v>3491</v>
      </c>
      <c r="I39" s="172">
        <v>1</v>
      </c>
      <c r="J39" s="172" t="s">
        <v>3720</v>
      </c>
      <c r="K39" s="176">
        <v>200000000</v>
      </c>
      <c r="L39" s="195"/>
      <c r="M39" s="196">
        <v>42034</v>
      </c>
      <c r="N39" s="172">
        <v>1</v>
      </c>
      <c r="O39" s="172" t="s">
        <v>3721</v>
      </c>
      <c r="P39" s="197">
        <v>128497146</v>
      </c>
      <c r="Q39" s="195"/>
      <c r="R39" s="192" t="s">
        <v>3783</v>
      </c>
      <c r="S39" s="196">
        <v>42118</v>
      </c>
      <c r="T39" s="199"/>
      <c r="U39" s="191"/>
    </row>
    <row r="40" spans="1:21" ht="15.75" thickBot="1" x14ac:dyDescent="0.3">
      <c r="A40" s="198">
        <v>30</v>
      </c>
      <c r="B40" s="164" t="s">
        <v>3361</v>
      </c>
      <c r="C40" s="181"/>
      <c r="D40" s="181"/>
      <c r="E40" s="145"/>
      <c r="F40" s="174" t="s">
        <v>3784</v>
      </c>
      <c r="G40" s="194" t="s">
        <v>88</v>
      </c>
      <c r="H40" s="174" t="s">
        <v>3785</v>
      </c>
      <c r="I40" s="172">
        <v>1</v>
      </c>
      <c r="J40" s="172" t="s">
        <v>3720</v>
      </c>
      <c r="K40" s="176">
        <v>80000000</v>
      </c>
      <c r="L40" s="195"/>
      <c r="M40" s="196">
        <v>42034</v>
      </c>
      <c r="N40" s="172">
        <v>1</v>
      </c>
      <c r="O40" s="172" t="s">
        <v>3721</v>
      </c>
      <c r="P40" s="197">
        <v>14726546</v>
      </c>
      <c r="Q40" s="195"/>
      <c r="R40" s="179" t="s">
        <v>3786</v>
      </c>
      <c r="S40" s="196">
        <v>42053</v>
      </c>
      <c r="T40" s="199"/>
      <c r="U40" s="191"/>
    </row>
    <row r="41" spans="1:21" ht="15.75" thickBot="1" x14ac:dyDescent="0.3">
      <c r="A41" s="171">
        <v>31</v>
      </c>
      <c r="B41" s="164" t="s">
        <v>3447</v>
      </c>
      <c r="C41" s="181"/>
      <c r="D41" s="181"/>
      <c r="E41" s="145"/>
      <c r="F41" s="174" t="s">
        <v>3787</v>
      </c>
      <c r="G41" s="194" t="s">
        <v>88</v>
      </c>
      <c r="H41" s="174" t="s">
        <v>3788</v>
      </c>
      <c r="I41" s="172">
        <v>1</v>
      </c>
      <c r="J41" s="172" t="s">
        <v>3720</v>
      </c>
      <c r="K41" s="176">
        <v>200000000</v>
      </c>
      <c r="L41" s="195"/>
      <c r="M41" s="196">
        <v>42306</v>
      </c>
      <c r="N41" s="172">
        <v>1</v>
      </c>
      <c r="O41" s="172" t="s">
        <v>3721</v>
      </c>
      <c r="P41" s="197">
        <v>256300453</v>
      </c>
      <c r="Q41" s="195"/>
      <c r="R41" s="179">
        <v>63115</v>
      </c>
      <c r="S41" s="196">
        <v>42306</v>
      </c>
      <c r="T41" s="199"/>
      <c r="U41" s="191"/>
    </row>
    <row r="42" spans="1:21" x14ac:dyDescent="0.25">
      <c r="A42" s="198">
        <v>32</v>
      </c>
      <c r="B42" s="164" t="s">
        <v>3448</v>
      </c>
      <c r="C42" s="181"/>
      <c r="D42" s="181"/>
      <c r="E42" s="145"/>
      <c r="F42" s="174" t="s">
        <v>3789</v>
      </c>
      <c r="G42" s="194" t="s">
        <v>88</v>
      </c>
      <c r="H42" s="174" t="s">
        <v>3788</v>
      </c>
      <c r="I42" s="172">
        <v>1</v>
      </c>
      <c r="J42" s="172" t="s">
        <v>3720</v>
      </c>
      <c r="K42" s="176">
        <v>200000000</v>
      </c>
      <c r="L42" s="195"/>
      <c r="M42" s="196">
        <v>42234</v>
      </c>
      <c r="N42" s="172">
        <v>1</v>
      </c>
      <c r="O42" s="172" t="s">
        <v>3721</v>
      </c>
      <c r="P42" s="197">
        <v>129627084</v>
      </c>
      <c r="Q42" s="195"/>
      <c r="R42" s="179">
        <v>57915</v>
      </c>
      <c r="S42" s="196">
        <v>42234</v>
      </c>
      <c r="T42" s="199"/>
      <c r="U42" s="191"/>
    </row>
    <row r="43" spans="1:21" x14ac:dyDescent="0.25">
      <c r="A43" s="200">
        <v>-1</v>
      </c>
      <c r="B43" s="164"/>
      <c r="C43" s="145" t="s">
        <v>24</v>
      </c>
      <c r="D43" s="145" t="s">
        <v>24</v>
      </c>
      <c r="E43" s="145" t="s">
        <v>24</v>
      </c>
      <c r="F43" s="145" t="s">
        <v>24</v>
      </c>
      <c r="G43" s="145" t="s">
        <v>24</v>
      </c>
      <c r="H43" s="145" t="s">
        <v>24</v>
      </c>
      <c r="I43" s="145" t="s">
        <v>24</v>
      </c>
      <c r="J43" s="145" t="s">
        <v>24</v>
      </c>
      <c r="K43" s="145" t="s">
        <v>24</v>
      </c>
      <c r="L43" s="145" t="s">
        <v>24</v>
      </c>
      <c r="M43" s="145" t="s">
        <v>24</v>
      </c>
      <c r="N43" s="145" t="s">
        <v>24</v>
      </c>
      <c r="O43" s="145" t="s">
        <v>24</v>
      </c>
      <c r="P43" s="145" t="s">
        <v>24</v>
      </c>
      <c r="Q43" s="145" t="s">
        <v>24</v>
      </c>
      <c r="R43" s="145" t="s">
        <v>24</v>
      </c>
      <c r="S43" s="145" t="s">
        <v>24</v>
      </c>
      <c r="T43" s="145" t="s">
        <v>24</v>
      </c>
      <c r="U43" s="191"/>
    </row>
    <row r="44" spans="1:21" x14ac:dyDescent="0.25">
      <c r="A44" s="163">
        <v>999999</v>
      </c>
      <c r="B44" s="158" t="s">
        <v>77</v>
      </c>
      <c r="C44" s="145" t="s">
        <v>24</v>
      </c>
      <c r="D44" s="145" t="s">
        <v>24</v>
      </c>
      <c r="E44" s="145" t="s">
        <v>24</v>
      </c>
      <c r="F44" s="145" t="s">
        <v>24</v>
      </c>
      <c r="G44" s="145" t="s">
        <v>24</v>
      </c>
      <c r="H44" s="145" t="s">
        <v>24</v>
      </c>
      <c r="I44" s="145" t="s">
        <v>24</v>
      </c>
      <c r="J44" s="145" t="s">
        <v>24</v>
      </c>
      <c r="K44" s="145" t="s">
        <v>24</v>
      </c>
      <c r="M44" s="145" t="s">
        <v>24</v>
      </c>
      <c r="N44" s="145" t="s">
        <v>24</v>
      </c>
      <c r="O44" s="145" t="s">
        <v>24</v>
      </c>
      <c r="P44" s="145" t="s">
        <v>24</v>
      </c>
      <c r="R44" s="145" t="s">
        <v>24</v>
      </c>
      <c r="S44" s="145" t="s">
        <v>24</v>
      </c>
      <c r="T44" s="145" t="s">
        <v>24</v>
      </c>
      <c r="U44" s="191"/>
    </row>
    <row r="45" spans="1:21" x14ac:dyDescent="0.25">
      <c r="U45" s="191"/>
    </row>
    <row r="46" spans="1:21" x14ac:dyDescent="0.25">
      <c r="A46" s="163" t="s">
        <v>78</v>
      </c>
      <c r="B46" s="294" t="s">
        <v>79</v>
      </c>
      <c r="C46" s="293"/>
      <c r="D46" s="293"/>
      <c r="E46" s="293"/>
      <c r="F46" s="293"/>
      <c r="G46" s="293"/>
      <c r="H46" s="293"/>
      <c r="I46" s="293"/>
      <c r="J46" s="293"/>
      <c r="K46" s="293"/>
      <c r="L46" s="293"/>
      <c r="M46" s="293"/>
      <c r="N46" s="293"/>
      <c r="O46" s="293"/>
      <c r="P46" s="293"/>
      <c r="Q46" s="293"/>
      <c r="R46" s="293"/>
      <c r="S46" s="293"/>
      <c r="T46" s="293"/>
      <c r="U46" s="191"/>
    </row>
    <row r="47" spans="1:21" x14ac:dyDescent="0.25">
      <c r="C47" s="163">
        <v>2</v>
      </c>
      <c r="D47" s="163">
        <v>3</v>
      </c>
      <c r="E47" s="163">
        <v>4</v>
      </c>
      <c r="F47" s="163">
        <v>8</v>
      </c>
      <c r="G47" s="163">
        <v>12</v>
      </c>
      <c r="H47" s="163">
        <v>16</v>
      </c>
      <c r="I47" s="163">
        <v>20</v>
      </c>
      <c r="J47" s="163">
        <v>24</v>
      </c>
      <c r="K47" s="163">
        <v>28</v>
      </c>
      <c r="L47" s="163">
        <v>32</v>
      </c>
      <c r="M47" s="163">
        <v>36</v>
      </c>
      <c r="N47" s="163">
        <v>40</v>
      </c>
      <c r="O47" s="163">
        <v>44</v>
      </c>
      <c r="P47" s="163">
        <v>48</v>
      </c>
      <c r="Q47" s="163">
        <v>52</v>
      </c>
      <c r="R47" s="163">
        <v>55</v>
      </c>
      <c r="S47" s="163">
        <v>56</v>
      </c>
      <c r="T47" s="166">
        <v>60</v>
      </c>
      <c r="U47" s="191"/>
    </row>
    <row r="48" spans="1:21" ht="92.25" customHeight="1" thickBot="1" x14ac:dyDescent="0.3">
      <c r="C48" s="167" t="s">
        <v>59</v>
      </c>
      <c r="D48" s="167" t="s">
        <v>60</v>
      </c>
      <c r="E48" s="167" t="s">
        <v>61</v>
      </c>
      <c r="F48" s="167" t="s">
        <v>62</v>
      </c>
      <c r="G48" s="167" t="s">
        <v>63</v>
      </c>
      <c r="H48" s="167" t="s">
        <v>64</v>
      </c>
      <c r="I48" s="167" t="s">
        <v>65</v>
      </c>
      <c r="J48" s="167" t="s">
        <v>66</v>
      </c>
      <c r="K48" s="167" t="s">
        <v>67</v>
      </c>
      <c r="L48" s="167" t="s">
        <v>68</v>
      </c>
      <c r="M48" s="167" t="s">
        <v>69</v>
      </c>
      <c r="N48" s="167" t="s">
        <v>70</v>
      </c>
      <c r="O48" s="167" t="s">
        <v>71</v>
      </c>
      <c r="P48" s="167" t="s">
        <v>72</v>
      </c>
      <c r="Q48" s="167" t="s">
        <v>73</v>
      </c>
      <c r="R48" s="167" t="s">
        <v>74</v>
      </c>
      <c r="S48" s="167" t="s">
        <v>75</v>
      </c>
      <c r="T48" s="169" t="s">
        <v>23</v>
      </c>
      <c r="U48" s="191"/>
    </row>
    <row r="49" spans="1:21" ht="75.75" thickBot="1" x14ac:dyDescent="0.3">
      <c r="A49" s="163">
        <v>10</v>
      </c>
      <c r="B49" s="158" t="s">
        <v>80</v>
      </c>
      <c r="C49" s="145" t="s">
        <v>24</v>
      </c>
      <c r="D49" s="145" t="s">
        <v>24</v>
      </c>
      <c r="E49" s="149" t="s">
        <v>3790</v>
      </c>
      <c r="F49" s="145" t="s">
        <v>24</v>
      </c>
      <c r="G49" s="145" t="s">
        <v>24</v>
      </c>
      <c r="H49" s="145" t="s">
        <v>24</v>
      </c>
      <c r="I49" s="145" t="s">
        <v>24</v>
      </c>
      <c r="J49" s="145" t="s">
        <v>24</v>
      </c>
      <c r="K49" s="145" t="s">
        <v>24</v>
      </c>
      <c r="L49" s="145" t="s">
        <v>24</v>
      </c>
      <c r="M49" s="145" t="s">
        <v>24</v>
      </c>
      <c r="N49" s="145" t="s">
        <v>24</v>
      </c>
      <c r="O49" s="145" t="s">
        <v>24</v>
      </c>
      <c r="P49" s="145" t="s">
        <v>24</v>
      </c>
      <c r="Q49" s="145" t="s">
        <v>24</v>
      </c>
      <c r="R49" s="145" t="s">
        <v>24</v>
      </c>
      <c r="S49" s="145" t="s">
        <v>24</v>
      </c>
      <c r="T49" s="145" t="s">
        <v>24</v>
      </c>
      <c r="U49" s="191"/>
    </row>
    <row r="50" spans="1:21" x14ac:dyDescent="0.25">
      <c r="U50" s="191"/>
    </row>
    <row r="51" spans="1:21" x14ac:dyDescent="0.25">
      <c r="U51" s="191"/>
    </row>
    <row r="52" spans="1:21" x14ac:dyDescent="0.25">
      <c r="U52" s="191"/>
    </row>
    <row r="53" spans="1:21" x14ac:dyDescent="0.25">
      <c r="U53" s="191"/>
    </row>
    <row r="54" spans="1:21" x14ac:dyDescent="0.25">
      <c r="U54" s="191"/>
    </row>
    <row r="55" spans="1:21" x14ac:dyDescent="0.25">
      <c r="U55" s="191"/>
    </row>
    <row r="56" spans="1:21" x14ac:dyDescent="0.25">
      <c r="U56" s="191"/>
    </row>
    <row r="57" spans="1:21" x14ac:dyDescent="0.25">
      <c r="U57" s="191"/>
    </row>
    <row r="58" spans="1:21" x14ac:dyDescent="0.25">
      <c r="U58" s="191"/>
    </row>
    <row r="59" spans="1:21" x14ac:dyDescent="0.25">
      <c r="U59" s="191"/>
    </row>
    <row r="60" spans="1:21" x14ac:dyDescent="0.25">
      <c r="U60" s="191"/>
    </row>
    <row r="351034" spans="1:2" x14ac:dyDescent="0.25">
      <c r="A351034" s="158" t="s">
        <v>54</v>
      </c>
      <c r="B351034" s="158" t="s">
        <v>81</v>
      </c>
    </row>
    <row r="351035" spans="1:2" x14ac:dyDescent="0.25">
      <c r="A351035" s="158" t="s">
        <v>55</v>
      </c>
      <c r="B351035" s="158" t="s">
        <v>82</v>
      </c>
    </row>
    <row r="351036" spans="1:2" x14ac:dyDescent="0.25">
      <c r="B351036" s="158" t="s">
        <v>83</v>
      </c>
    </row>
    <row r="351037" spans="1:2" x14ac:dyDescent="0.25">
      <c r="B351037" s="158" t="s">
        <v>84</v>
      </c>
    </row>
    <row r="351038" spans="1:2" x14ac:dyDescent="0.25">
      <c r="B351038" s="158" t="s">
        <v>85</v>
      </c>
    </row>
    <row r="351039" spans="1:2" x14ac:dyDescent="0.25">
      <c r="B351039" s="158" t="s">
        <v>86</v>
      </c>
    </row>
    <row r="351040" spans="1:2" x14ac:dyDescent="0.25">
      <c r="B351040" s="158" t="s">
        <v>87</v>
      </c>
    </row>
    <row r="351041" spans="2:2" x14ac:dyDescent="0.25">
      <c r="B351041" s="158" t="s">
        <v>88</v>
      </c>
    </row>
    <row r="351042" spans="2:2" x14ac:dyDescent="0.25">
      <c r="B351042" s="158" t="s">
        <v>89</v>
      </c>
    </row>
  </sheetData>
  <mergeCells count="4">
    <mergeCell ref="D1:G1"/>
    <mergeCell ref="D2:G2"/>
    <mergeCell ref="B8:T8"/>
    <mergeCell ref="B46:T46"/>
  </mergeCells>
  <dataValidations count="16">
    <dataValidation type="textLength" allowBlank="1" showInputMessage="1" error="Escriba un texto  Maximo 390 Caracteres" promptTitle="Cualquier contenido Maximo 390 Caracteres" prompt=" Registre aspectos importantes a considerar." sqref="T11:T42">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M22 M16 S11:S30 S33:S42">
      <formula1>1900/1/1</formula1>
      <formula2>3000/1/1</formula2>
    </dataValidation>
    <dataValidation type="textLength" allowBlank="1" showInputMessage="1" error="Escriba un texto  Maximo 390 Caracteres" promptTitle="Cualquier contenido Maximo 390 Caracteres" prompt=" Registre el número del CDP soporte de la compra." sqref="R11:R42">
      <formula1>0</formula1>
      <formula2>390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4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2">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5 M17:M21 M23:M42 S31:S32">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2 L11:L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11:P42 K11:K42">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4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2">
      <formula1>-9223372036854770000</formula1>
      <formula2>9223372036854770000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2">
      <formula1>$B$351033:$B$351042</formula1>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42">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2">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2">
      <formula1>$A$351033:$A$351035</formula1>
    </dataValidation>
    <dataValidation type="textLength" allowBlank="1" showInputMessage="1" error="Escriba un texto  Maximo 390 Caracteres" promptTitle="Cualquier contenido Maximo 390 Caracteres" prompt=" Registre el Acto Administrativo de Aprobación del Plan Anual de Compras." sqref="E49">
      <formula1>0</formula1>
      <formula2>390</formula2>
    </dataValidation>
  </dataValidations>
  <pageMargins left="1.1023622047244095" right="0.70866141732283472" top="0.74803149606299213" bottom="0.74803149606299213" header="0.31496062992125984" footer="0.31496062992125984"/>
  <pageSetup paperSize="14"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2"/>
  <sheetViews>
    <sheetView zoomScale="85" zoomScaleNormal="85" workbookViewId="0">
      <selection activeCell="R27" sqref="R27"/>
    </sheetView>
  </sheetViews>
  <sheetFormatPr baseColWidth="10" defaultColWidth="9.140625" defaultRowHeight="15" x14ac:dyDescent="0.25"/>
  <cols>
    <col min="1" max="1" width="5.28515625" customWidth="1"/>
    <col min="2" max="2" width="10" style="67" customWidth="1"/>
    <col min="3" max="4" width="10" customWidth="1"/>
    <col min="5" max="5" width="10.140625" customWidth="1"/>
    <col min="6" max="6" width="13.140625" style="67" customWidth="1"/>
    <col min="7" max="7" width="18.7109375" style="67" customWidth="1"/>
    <col min="8" max="8" width="18.5703125" style="67" customWidth="1"/>
    <col min="9" max="9" width="12.5703125" style="67" customWidth="1"/>
    <col min="10" max="10" width="11.28515625" style="78" customWidth="1"/>
    <col min="11" max="11" width="13.42578125" style="78" customWidth="1"/>
    <col min="12" max="12" width="16.140625" style="67" customWidth="1"/>
    <col min="13" max="13" width="12" style="78" customWidth="1"/>
    <col min="14" max="14" width="15" style="78" customWidth="1"/>
    <col min="15" max="15" width="14.42578125" style="78" customWidth="1"/>
    <col min="16" max="16" width="11.140625" style="78" customWidth="1"/>
    <col min="17" max="17" width="12.140625" style="78" customWidth="1"/>
    <col min="18" max="18" width="16.42578125" style="78" customWidth="1"/>
    <col min="20" max="256" width="8" hidden="1"/>
  </cols>
  <sheetData>
    <row r="1" spans="1:18" ht="45" x14ac:dyDescent="0.25">
      <c r="B1" s="66" t="s">
        <v>0</v>
      </c>
      <c r="C1" s="1">
        <v>51</v>
      </c>
      <c r="D1" s="295" t="s">
        <v>1</v>
      </c>
      <c r="E1" s="296"/>
      <c r="F1" s="296"/>
      <c r="G1" s="296"/>
    </row>
    <row r="2" spans="1:18" ht="30" x14ac:dyDescent="0.25">
      <c r="B2" s="66" t="s">
        <v>2</v>
      </c>
      <c r="C2" s="1">
        <v>204</v>
      </c>
      <c r="D2" s="295" t="s">
        <v>90</v>
      </c>
      <c r="E2" s="296"/>
      <c r="F2" s="296"/>
      <c r="G2" s="296"/>
    </row>
    <row r="3" spans="1:18" ht="30" x14ac:dyDescent="0.25">
      <c r="B3" s="66" t="s">
        <v>4</v>
      </c>
      <c r="C3" s="1">
        <v>1</v>
      </c>
    </row>
    <row r="4" spans="1:18" x14ac:dyDescent="0.25">
      <c r="B4" s="66" t="s">
        <v>5</v>
      </c>
      <c r="C4" s="1">
        <v>231</v>
      </c>
    </row>
    <row r="5" spans="1:18" x14ac:dyDescent="0.25">
      <c r="B5" s="66" t="s">
        <v>6</v>
      </c>
      <c r="C5" s="91">
        <v>42369</v>
      </c>
    </row>
    <row r="6" spans="1:18" ht="30" x14ac:dyDescent="0.25">
      <c r="B6" s="66" t="s">
        <v>7</v>
      </c>
      <c r="C6" s="1">
        <v>12</v>
      </c>
      <c r="D6" s="1" t="s">
        <v>8</v>
      </c>
    </row>
    <row r="8" spans="1:18" s="68" customFormat="1" ht="11.25" x14ac:dyDescent="0.2">
      <c r="A8" s="72" t="s">
        <v>9</v>
      </c>
      <c r="B8" s="297" t="s">
        <v>91</v>
      </c>
      <c r="C8" s="298"/>
      <c r="D8" s="298"/>
      <c r="E8" s="298"/>
      <c r="F8" s="298"/>
      <c r="G8" s="298"/>
      <c r="H8" s="298"/>
      <c r="I8" s="298"/>
      <c r="J8" s="298"/>
      <c r="K8" s="298"/>
      <c r="L8" s="298"/>
      <c r="M8" s="298"/>
      <c r="N8" s="298"/>
      <c r="O8" s="298"/>
      <c r="P8" s="298"/>
      <c r="Q8" s="298"/>
      <c r="R8" s="298"/>
    </row>
    <row r="9" spans="1:18" s="68" customFormat="1" ht="11.25" x14ac:dyDescent="0.2">
      <c r="A9" s="73"/>
      <c r="B9" s="69"/>
      <c r="C9" s="72">
        <v>6</v>
      </c>
      <c r="D9" s="72">
        <v>7</v>
      </c>
      <c r="E9" s="72">
        <v>8</v>
      </c>
      <c r="F9" s="74">
        <v>11</v>
      </c>
      <c r="G9" s="74">
        <v>12</v>
      </c>
      <c r="H9" s="74">
        <v>16</v>
      </c>
      <c r="I9" s="74">
        <v>24</v>
      </c>
      <c r="J9" s="74">
        <v>28</v>
      </c>
      <c r="K9" s="74">
        <v>32</v>
      </c>
      <c r="L9" s="74">
        <v>36</v>
      </c>
      <c r="M9" s="74">
        <v>44</v>
      </c>
      <c r="N9" s="74">
        <v>48</v>
      </c>
      <c r="O9" s="74">
        <v>60</v>
      </c>
      <c r="P9" s="74">
        <v>64</v>
      </c>
      <c r="Q9" s="74">
        <v>68</v>
      </c>
      <c r="R9" s="74">
        <v>72</v>
      </c>
    </row>
    <row r="10" spans="1:18" s="97" customFormat="1" ht="57" customHeight="1" x14ac:dyDescent="0.25">
      <c r="A10" s="95"/>
      <c r="B10" s="95"/>
      <c r="C10" s="96" t="s">
        <v>12</v>
      </c>
      <c r="D10" s="96" t="s">
        <v>13</v>
      </c>
      <c r="E10" s="96" t="s">
        <v>61</v>
      </c>
      <c r="F10" s="96" t="s">
        <v>92</v>
      </c>
      <c r="G10" s="96" t="s">
        <v>93</v>
      </c>
      <c r="H10" s="96" t="s">
        <v>94</v>
      </c>
      <c r="I10" s="96" t="s">
        <v>95</v>
      </c>
      <c r="J10" s="96" t="s">
        <v>96</v>
      </c>
      <c r="K10" s="96" t="s">
        <v>97</v>
      </c>
      <c r="L10" s="96" t="s">
        <v>98</v>
      </c>
      <c r="M10" s="96" t="s">
        <v>99</v>
      </c>
      <c r="N10" s="96" t="s">
        <v>100</v>
      </c>
      <c r="O10" s="96" t="s">
        <v>101</v>
      </c>
      <c r="P10" s="96" t="s">
        <v>102</v>
      </c>
      <c r="Q10" s="96" t="s">
        <v>103</v>
      </c>
      <c r="R10" s="96" t="s">
        <v>104</v>
      </c>
    </row>
    <row r="11" spans="1:18" s="70" customFormat="1" ht="101.25" x14ac:dyDescent="0.25">
      <c r="A11" s="75">
        <v>1</v>
      </c>
      <c r="B11" s="13" t="s">
        <v>76</v>
      </c>
      <c r="C11" s="76" t="s">
        <v>54</v>
      </c>
      <c r="D11" s="76" t="s">
        <v>24</v>
      </c>
      <c r="E11" s="77" t="s">
        <v>24</v>
      </c>
      <c r="F11" s="84" t="s">
        <v>3456</v>
      </c>
      <c r="G11" s="84" t="s">
        <v>3457</v>
      </c>
      <c r="H11" s="84" t="s">
        <v>3458</v>
      </c>
      <c r="I11" s="84" t="s">
        <v>3585</v>
      </c>
      <c r="J11" s="84">
        <v>0</v>
      </c>
      <c r="K11" s="85">
        <v>0</v>
      </c>
      <c r="L11" s="84" t="s">
        <v>3459</v>
      </c>
      <c r="M11" s="79">
        <v>44</v>
      </c>
      <c r="N11" s="98">
        <v>0</v>
      </c>
      <c r="O11" s="79">
        <v>12</v>
      </c>
      <c r="P11" s="79">
        <v>100</v>
      </c>
      <c r="Q11" s="79">
        <v>0</v>
      </c>
      <c r="R11" s="84">
        <v>0</v>
      </c>
    </row>
    <row r="12" spans="1:18" s="70" customFormat="1" ht="90" x14ac:dyDescent="0.25">
      <c r="A12" s="75">
        <v>2</v>
      </c>
      <c r="B12" s="13" t="s">
        <v>3404</v>
      </c>
      <c r="C12" s="76"/>
      <c r="D12" s="76"/>
      <c r="E12" s="77"/>
      <c r="F12" s="84" t="s">
        <v>3456</v>
      </c>
      <c r="G12" s="84" t="s">
        <v>3460</v>
      </c>
      <c r="H12" s="84" t="s">
        <v>3461</v>
      </c>
      <c r="I12" s="84" t="s">
        <v>3462</v>
      </c>
      <c r="J12" s="84">
        <v>0</v>
      </c>
      <c r="K12" s="85">
        <v>0</v>
      </c>
      <c r="L12" s="84" t="s">
        <v>3459</v>
      </c>
      <c r="M12" s="79">
        <v>274</v>
      </c>
      <c r="N12" s="98">
        <v>0</v>
      </c>
      <c r="O12" s="79">
        <v>75</v>
      </c>
      <c r="P12" s="79">
        <v>26</v>
      </c>
      <c r="Q12" s="79">
        <v>0</v>
      </c>
      <c r="R12" s="84">
        <v>0</v>
      </c>
    </row>
    <row r="13" spans="1:18" s="70" customFormat="1" ht="90" x14ac:dyDescent="0.25">
      <c r="A13" s="75">
        <v>3</v>
      </c>
      <c r="B13" s="13" t="s">
        <v>3405</v>
      </c>
      <c r="C13" s="76"/>
      <c r="D13" s="76"/>
      <c r="E13" s="77"/>
      <c r="F13" s="84" t="s">
        <v>3456</v>
      </c>
      <c r="G13" s="84" t="s">
        <v>3460</v>
      </c>
      <c r="H13" s="84" t="s">
        <v>3463</v>
      </c>
      <c r="I13" s="84" t="s">
        <v>3464</v>
      </c>
      <c r="J13" s="84">
        <v>0</v>
      </c>
      <c r="K13" s="85">
        <v>0</v>
      </c>
      <c r="L13" s="84" t="s">
        <v>3459</v>
      </c>
      <c r="M13" s="79">
        <v>213</v>
      </c>
      <c r="N13" s="98">
        <v>0</v>
      </c>
      <c r="O13" s="79">
        <v>58</v>
      </c>
      <c r="P13" s="79">
        <v>0</v>
      </c>
      <c r="Q13" s="79">
        <v>0</v>
      </c>
      <c r="R13" s="84">
        <v>0</v>
      </c>
    </row>
    <row r="14" spans="1:18" s="70" customFormat="1" ht="45" x14ac:dyDescent="0.25">
      <c r="A14" s="75">
        <v>4</v>
      </c>
      <c r="B14" s="13" t="s">
        <v>3418</v>
      </c>
      <c r="C14" s="76"/>
      <c r="D14" s="76"/>
      <c r="E14" s="77"/>
      <c r="F14" s="84" t="s">
        <v>3456</v>
      </c>
      <c r="G14" s="84" t="s">
        <v>3465</v>
      </c>
      <c r="H14" s="84" t="s">
        <v>3466</v>
      </c>
      <c r="I14" s="84" t="s">
        <v>3467</v>
      </c>
      <c r="J14" s="84">
        <v>0</v>
      </c>
      <c r="K14" s="85">
        <v>0</v>
      </c>
      <c r="L14" s="84" t="s">
        <v>3459</v>
      </c>
      <c r="M14" s="79">
        <v>319</v>
      </c>
      <c r="N14" s="98">
        <v>0</v>
      </c>
      <c r="O14" s="79">
        <v>87</v>
      </c>
      <c r="P14" s="79">
        <v>40</v>
      </c>
      <c r="Q14" s="79">
        <v>0</v>
      </c>
      <c r="R14" s="84">
        <v>0</v>
      </c>
    </row>
    <row r="15" spans="1:18" s="70" customFormat="1" ht="45" x14ac:dyDescent="0.25">
      <c r="A15" s="75">
        <v>5</v>
      </c>
      <c r="B15" s="13" t="s">
        <v>3424</v>
      </c>
      <c r="C15" s="76"/>
      <c r="D15" s="76"/>
      <c r="E15" s="77"/>
      <c r="F15" s="84" t="s">
        <v>3456</v>
      </c>
      <c r="G15" s="84" t="s">
        <v>3468</v>
      </c>
      <c r="H15" s="84" t="s">
        <v>3469</v>
      </c>
      <c r="I15" s="84" t="s">
        <v>3470</v>
      </c>
      <c r="J15" s="84">
        <v>0</v>
      </c>
      <c r="K15" s="85">
        <v>0</v>
      </c>
      <c r="L15" s="84" t="s">
        <v>3459</v>
      </c>
      <c r="M15" s="79">
        <v>244</v>
      </c>
      <c r="N15" s="98">
        <v>0</v>
      </c>
      <c r="O15" s="79">
        <v>67</v>
      </c>
      <c r="P15" s="79">
        <v>0</v>
      </c>
      <c r="Q15" s="79">
        <v>0</v>
      </c>
      <c r="R15" s="84">
        <v>0</v>
      </c>
    </row>
    <row r="16" spans="1:18" s="70" customFormat="1" ht="78.75" x14ac:dyDescent="0.25">
      <c r="A16" s="75">
        <v>6</v>
      </c>
      <c r="B16" s="13" t="s">
        <v>3425</v>
      </c>
      <c r="C16" s="76"/>
      <c r="D16" s="76"/>
      <c r="E16" s="77"/>
      <c r="F16" s="84" t="s">
        <v>3456</v>
      </c>
      <c r="G16" s="84" t="s">
        <v>3471</v>
      </c>
      <c r="H16" s="84" t="s">
        <v>3472</v>
      </c>
      <c r="I16" s="84" t="s">
        <v>3473</v>
      </c>
      <c r="J16" s="84">
        <v>0</v>
      </c>
      <c r="K16" s="85">
        <v>0</v>
      </c>
      <c r="L16" s="84" t="s">
        <v>3474</v>
      </c>
      <c r="M16" s="79">
        <v>259</v>
      </c>
      <c r="N16" s="98">
        <v>0</v>
      </c>
      <c r="O16" s="79">
        <v>71</v>
      </c>
      <c r="P16" s="79">
        <v>103</v>
      </c>
      <c r="Q16" s="79">
        <v>0</v>
      </c>
      <c r="R16" s="84">
        <v>0</v>
      </c>
    </row>
    <row r="17" spans="1:18" s="70" customFormat="1" ht="67.5" x14ac:dyDescent="0.25">
      <c r="A17" s="75">
        <v>7</v>
      </c>
      <c r="B17" s="13" t="s">
        <v>3426</v>
      </c>
      <c r="C17" s="76"/>
      <c r="D17" s="76"/>
      <c r="E17" s="77"/>
      <c r="F17" s="84" t="s">
        <v>3456</v>
      </c>
      <c r="G17" s="84" t="s">
        <v>3475</v>
      </c>
      <c r="H17" s="84" t="s">
        <v>3476</v>
      </c>
      <c r="I17" s="84" t="s">
        <v>3477</v>
      </c>
      <c r="J17" s="84">
        <v>0</v>
      </c>
      <c r="K17" s="85">
        <v>0</v>
      </c>
      <c r="L17" s="84" t="s">
        <v>3474</v>
      </c>
      <c r="M17" s="79">
        <v>259</v>
      </c>
      <c r="N17" s="98">
        <v>0</v>
      </c>
      <c r="O17" s="79">
        <v>71</v>
      </c>
      <c r="P17" s="79">
        <v>88</v>
      </c>
      <c r="Q17" s="79">
        <v>0</v>
      </c>
      <c r="R17" s="84">
        <v>0</v>
      </c>
    </row>
    <row r="18" spans="1:18" s="70" customFormat="1" ht="45" x14ac:dyDescent="0.25">
      <c r="A18" s="75">
        <v>8</v>
      </c>
      <c r="B18" s="13" t="s">
        <v>3427</v>
      </c>
      <c r="C18" s="76"/>
      <c r="D18" s="76"/>
      <c r="E18" s="77"/>
      <c r="F18" s="84" t="s">
        <v>3456</v>
      </c>
      <c r="G18" s="84" t="s">
        <v>3478</v>
      </c>
      <c r="H18" s="84" t="s">
        <v>3479</v>
      </c>
      <c r="I18" s="84" t="s">
        <v>3480</v>
      </c>
      <c r="J18" s="84">
        <v>0</v>
      </c>
      <c r="K18" s="85">
        <v>0</v>
      </c>
      <c r="L18" s="84" t="s">
        <v>3481</v>
      </c>
      <c r="M18" s="79">
        <v>305</v>
      </c>
      <c r="N18" s="98">
        <v>0</v>
      </c>
      <c r="O18" s="79">
        <v>84</v>
      </c>
      <c r="P18" s="79">
        <v>100</v>
      </c>
      <c r="Q18" s="79">
        <v>0</v>
      </c>
      <c r="R18" s="84">
        <v>0</v>
      </c>
    </row>
    <row r="19" spans="1:18" s="70" customFormat="1" ht="67.5" x14ac:dyDescent="0.25">
      <c r="A19" s="75">
        <v>9</v>
      </c>
      <c r="B19" s="13" t="s">
        <v>3428</v>
      </c>
      <c r="C19" s="76"/>
      <c r="D19" s="76"/>
      <c r="E19" s="77"/>
      <c r="F19" s="84" t="s">
        <v>3456</v>
      </c>
      <c r="G19" s="84" t="s">
        <v>3478</v>
      </c>
      <c r="H19" s="84" t="s">
        <v>3482</v>
      </c>
      <c r="I19" s="84" t="s">
        <v>3483</v>
      </c>
      <c r="J19" s="84">
        <v>0</v>
      </c>
      <c r="K19" s="85">
        <v>0</v>
      </c>
      <c r="L19" s="84" t="s">
        <v>3481</v>
      </c>
      <c r="M19" s="79">
        <v>305</v>
      </c>
      <c r="N19" s="98">
        <v>0</v>
      </c>
      <c r="O19" s="79">
        <v>84</v>
      </c>
      <c r="P19" s="79">
        <v>100</v>
      </c>
      <c r="Q19" s="79">
        <v>0</v>
      </c>
      <c r="R19" s="84">
        <v>0</v>
      </c>
    </row>
    <row r="20" spans="1:18" s="70" customFormat="1" ht="67.5" x14ac:dyDescent="0.25">
      <c r="A20" s="75">
        <v>10</v>
      </c>
      <c r="B20" s="13" t="s">
        <v>80</v>
      </c>
      <c r="C20" s="76"/>
      <c r="D20" s="76"/>
      <c r="E20" s="77"/>
      <c r="F20" s="84" t="s">
        <v>3484</v>
      </c>
      <c r="G20" s="84" t="s">
        <v>3485</v>
      </c>
      <c r="H20" s="84" t="s">
        <v>3486</v>
      </c>
      <c r="I20" s="84" t="s">
        <v>3487</v>
      </c>
      <c r="J20" s="84">
        <v>0</v>
      </c>
      <c r="K20" s="85">
        <v>0</v>
      </c>
      <c r="L20" s="84" t="s">
        <v>3488</v>
      </c>
      <c r="M20" s="79">
        <v>333</v>
      </c>
      <c r="N20" s="98">
        <v>0</v>
      </c>
      <c r="O20" s="79">
        <v>91</v>
      </c>
      <c r="P20" s="79">
        <v>133</v>
      </c>
      <c r="Q20" s="79">
        <v>0</v>
      </c>
      <c r="R20" s="84">
        <v>0</v>
      </c>
    </row>
    <row r="21" spans="1:18" s="70" customFormat="1" ht="67.5" x14ac:dyDescent="0.25">
      <c r="A21" s="75">
        <v>11</v>
      </c>
      <c r="B21" s="13" t="s">
        <v>3429</v>
      </c>
      <c r="C21" s="76"/>
      <c r="D21" s="76"/>
      <c r="E21" s="77"/>
      <c r="F21" s="84" t="s">
        <v>3484</v>
      </c>
      <c r="G21" s="84" t="s">
        <v>3485</v>
      </c>
      <c r="H21" s="84" t="s">
        <v>3489</v>
      </c>
      <c r="I21" s="84" t="s">
        <v>3490</v>
      </c>
      <c r="J21" s="84" t="s">
        <v>3491</v>
      </c>
      <c r="K21" s="94">
        <v>200000000</v>
      </c>
      <c r="L21" s="84" t="s">
        <v>3492</v>
      </c>
      <c r="M21" s="79">
        <v>333</v>
      </c>
      <c r="N21" s="99">
        <v>169500029</v>
      </c>
      <c r="O21" s="79">
        <v>91</v>
      </c>
      <c r="P21" s="79">
        <v>100</v>
      </c>
      <c r="Q21" s="79">
        <v>0</v>
      </c>
      <c r="R21" s="84" t="s">
        <v>3493</v>
      </c>
    </row>
    <row r="22" spans="1:18" s="70" customFormat="1" ht="67.5" x14ac:dyDescent="0.25">
      <c r="A22" s="75">
        <v>12</v>
      </c>
      <c r="B22" s="13" t="s">
        <v>3430</v>
      </c>
      <c r="C22" s="76"/>
      <c r="D22" s="76"/>
      <c r="E22" s="77"/>
      <c r="F22" s="84" t="s">
        <v>3484</v>
      </c>
      <c r="G22" s="84" t="s">
        <v>3485</v>
      </c>
      <c r="H22" s="84" t="s">
        <v>3494</v>
      </c>
      <c r="I22" s="84" t="s">
        <v>3495</v>
      </c>
      <c r="J22" s="84">
        <v>0</v>
      </c>
      <c r="K22" s="85">
        <v>0</v>
      </c>
      <c r="L22" s="84" t="s">
        <v>3496</v>
      </c>
      <c r="M22" s="79">
        <v>333</v>
      </c>
      <c r="N22" s="98">
        <v>0</v>
      </c>
      <c r="O22" s="79">
        <v>91</v>
      </c>
      <c r="P22" s="79">
        <v>108</v>
      </c>
      <c r="Q22" s="79">
        <v>0</v>
      </c>
      <c r="R22" s="84">
        <v>0</v>
      </c>
    </row>
    <row r="23" spans="1:18" s="70" customFormat="1" ht="67.5" x14ac:dyDescent="0.25">
      <c r="A23" s="75">
        <v>13</v>
      </c>
      <c r="B23" s="13" t="s">
        <v>3431</v>
      </c>
      <c r="C23" s="76"/>
      <c r="D23" s="76"/>
      <c r="E23" s="77"/>
      <c r="F23" s="84" t="s">
        <v>3484</v>
      </c>
      <c r="G23" s="84" t="s">
        <v>3485</v>
      </c>
      <c r="H23" s="84" t="s">
        <v>3497</v>
      </c>
      <c r="I23" s="84" t="s">
        <v>3498</v>
      </c>
      <c r="J23" s="84">
        <v>0</v>
      </c>
      <c r="K23" s="85">
        <v>0</v>
      </c>
      <c r="L23" s="84" t="s">
        <v>3499</v>
      </c>
      <c r="M23" s="79">
        <v>333</v>
      </c>
      <c r="N23" s="98">
        <v>0</v>
      </c>
      <c r="O23" s="79">
        <v>91</v>
      </c>
      <c r="P23" s="79">
        <v>100</v>
      </c>
      <c r="Q23" s="79">
        <v>0</v>
      </c>
      <c r="R23" s="84">
        <v>0</v>
      </c>
    </row>
    <row r="24" spans="1:18" s="70" customFormat="1" ht="67.5" x14ac:dyDescent="0.25">
      <c r="A24" s="75">
        <v>14</v>
      </c>
      <c r="B24" s="13" t="s">
        <v>3432</v>
      </c>
      <c r="C24" s="76"/>
      <c r="D24" s="76"/>
      <c r="E24" s="77"/>
      <c r="F24" s="84" t="s">
        <v>3484</v>
      </c>
      <c r="G24" s="84" t="s">
        <v>3485</v>
      </c>
      <c r="H24" s="84" t="s">
        <v>3500</v>
      </c>
      <c r="I24" s="84" t="s">
        <v>3501</v>
      </c>
      <c r="J24" s="84">
        <v>0</v>
      </c>
      <c r="K24" s="85">
        <v>0</v>
      </c>
      <c r="L24" s="84" t="s">
        <v>3502</v>
      </c>
      <c r="M24" s="79">
        <v>333</v>
      </c>
      <c r="N24" s="98">
        <v>0</v>
      </c>
      <c r="O24" s="79">
        <v>91</v>
      </c>
      <c r="P24" s="79">
        <v>46</v>
      </c>
      <c r="Q24" s="79">
        <v>0</v>
      </c>
      <c r="R24" s="84">
        <v>0</v>
      </c>
    </row>
    <row r="25" spans="1:18" s="70" customFormat="1" ht="67.5" x14ac:dyDescent="0.25">
      <c r="A25" s="75">
        <v>15</v>
      </c>
      <c r="B25" s="13" t="s">
        <v>3433</v>
      </c>
      <c r="C25" s="76"/>
      <c r="D25" s="76"/>
      <c r="E25" s="77"/>
      <c r="F25" s="84" t="s">
        <v>3484</v>
      </c>
      <c r="G25" s="84" t="s">
        <v>3485</v>
      </c>
      <c r="H25" s="84" t="s">
        <v>3503</v>
      </c>
      <c r="I25" s="84" t="s">
        <v>3501</v>
      </c>
      <c r="J25" s="84">
        <v>0</v>
      </c>
      <c r="K25" s="85">
        <v>0</v>
      </c>
      <c r="L25" s="84" t="s">
        <v>3504</v>
      </c>
      <c r="M25" s="79">
        <v>333</v>
      </c>
      <c r="N25" s="98">
        <v>0</v>
      </c>
      <c r="O25" s="79">
        <v>91</v>
      </c>
      <c r="P25" s="79">
        <v>100</v>
      </c>
      <c r="Q25" s="79">
        <v>0</v>
      </c>
      <c r="R25" s="84">
        <v>0</v>
      </c>
    </row>
    <row r="26" spans="1:18" s="70" customFormat="1" ht="135" x14ac:dyDescent="0.25">
      <c r="A26" s="75">
        <v>16</v>
      </c>
      <c r="B26" s="13" t="s">
        <v>3434</v>
      </c>
      <c r="C26" s="76"/>
      <c r="D26" s="76"/>
      <c r="E26" s="77"/>
      <c r="F26" s="84" t="s">
        <v>3505</v>
      </c>
      <c r="G26" s="84" t="s">
        <v>3506</v>
      </c>
      <c r="H26" s="84" t="s">
        <v>3507</v>
      </c>
      <c r="I26" s="84" t="s">
        <v>3508</v>
      </c>
      <c r="J26" s="84" t="s">
        <v>3509</v>
      </c>
      <c r="K26" s="93">
        <f>1006136800+1006136800</f>
        <v>2012273600</v>
      </c>
      <c r="L26" s="84" t="s">
        <v>3510</v>
      </c>
      <c r="M26" s="79">
        <v>333</v>
      </c>
      <c r="N26" s="81">
        <f>1006136800+1006136800</f>
        <v>2012273600</v>
      </c>
      <c r="O26" s="79">
        <v>91</v>
      </c>
      <c r="P26" s="79">
        <v>100</v>
      </c>
      <c r="Q26" s="79">
        <v>0</v>
      </c>
      <c r="R26" s="86" t="s">
        <v>3511</v>
      </c>
    </row>
    <row r="27" spans="1:18" s="70" customFormat="1" ht="202.5" customHeight="1" x14ac:dyDescent="0.25">
      <c r="A27" s="75">
        <v>17</v>
      </c>
      <c r="B27" s="13" t="s">
        <v>3435</v>
      </c>
      <c r="C27" s="76"/>
      <c r="D27" s="76"/>
      <c r="E27" s="77"/>
      <c r="F27" s="84" t="s">
        <v>3505</v>
      </c>
      <c r="G27" s="84" t="s">
        <v>3506</v>
      </c>
      <c r="H27" s="84" t="s">
        <v>3512</v>
      </c>
      <c r="I27" s="84" t="s">
        <v>3513</v>
      </c>
      <c r="J27" s="84" t="s">
        <v>3509</v>
      </c>
      <c r="K27" s="92">
        <f>+(715427738+49122462+5600000)</f>
        <v>770150200</v>
      </c>
      <c r="L27" s="84" t="s">
        <v>3510</v>
      </c>
      <c r="M27" s="79">
        <v>305</v>
      </c>
      <c r="N27" s="81">
        <f>(715427738+49122462+5600000)</f>
        <v>770150200</v>
      </c>
      <c r="O27" s="79">
        <v>84</v>
      </c>
      <c r="P27" s="79">
        <v>100</v>
      </c>
      <c r="Q27" s="79">
        <v>0</v>
      </c>
      <c r="R27" s="84" t="s">
        <v>3586</v>
      </c>
    </row>
    <row r="28" spans="1:18" s="70" customFormat="1" ht="67.5" x14ac:dyDescent="0.25">
      <c r="A28" s="75">
        <v>18</v>
      </c>
      <c r="B28" s="13" t="s">
        <v>3436</v>
      </c>
      <c r="C28" s="76"/>
      <c r="D28" s="76"/>
      <c r="E28" s="77"/>
      <c r="F28" s="84" t="s">
        <v>3505</v>
      </c>
      <c r="G28" s="84" t="s">
        <v>3506</v>
      </c>
      <c r="H28" s="84" t="s">
        <v>3514</v>
      </c>
      <c r="I28" s="84" t="s">
        <v>3515</v>
      </c>
      <c r="J28" s="84">
        <v>0</v>
      </c>
      <c r="K28" s="85">
        <v>0</v>
      </c>
      <c r="L28" s="84" t="s">
        <v>3510</v>
      </c>
      <c r="M28" s="79">
        <v>333</v>
      </c>
      <c r="N28" s="98">
        <v>0</v>
      </c>
      <c r="O28" s="79">
        <v>91</v>
      </c>
      <c r="P28" s="79">
        <v>0</v>
      </c>
      <c r="Q28" s="79">
        <v>0</v>
      </c>
      <c r="R28" s="84">
        <v>0</v>
      </c>
    </row>
    <row r="29" spans="1:18" s="70" customFormat="1" ht="78.75" x14ac:dyDescent="0.25">
      <c r="A29" s="75">
        <v>19</v>
      </c>
      <c r="B29" s="13" t="s">
        <v>3437</v>
      </c>
      <c r="C29" s="76"/>
      <c r="D29" s="76"/>
      <c r="E29" s="77"/>
      <c r="F29" s="84" t="s">
        <v>3505</v>
      </c>
      <c r="G29" s="84" t="s">
        <v>3506</v>
      </c>
      <c r="H29" s="84" t="s">
        <v>3516</v>
      </c>
      <c r="I29" s="84" t="s">
        <v>3517</v>
      </c>
      <c r="J29" s="84">
        <v>0</v>
      </c>
      <c r="K29" s="85">
        <v>0</v>
      </c>
      <c r="L29" s="84" t="s">
        <v>3510</v>
      </c>
      <c r="M29" s="79">
        <v>333</v>
      </c>
      <c r="N29" s="98">
        <v>0</v>
      </c>
      <c r="O29" s="79">
        <v>91</v>
      </c>
      <c r="P29" s="79">
        <v>0</v>
      </c>
      <c r="Q29" s="79">
        <v>0</v>
      </c>
      <c r="R29" s="84">
        <v>0</v>
      </c>
    </row>
    <row r="30" spans="1:18" s="70" customFormat="1" ht="67.5" x14ac:dyDescent="0.25">
      <c r="A30" s="75">
        <v>20</v>
      </c>
      <c r="B30" s="13" t="s">
        <v>3359</v>
      </c>
      <c r="C30" s="76"/>
      <c r="D30" s="76"/>
      <c r="E30" s="77"/>
      <c r="F30" s="84" t="s">
        <v>3505</v>
      </c>
      <c r="G30" s="84" t="s">
        <v>3506</v>
      </c>
      <c r="H30" s="84" t="s">
        <v>3518</v>
      </c>
      <c r="I30" s="84" t="s">
        <v>3519</v>
      </c>
      <c r="J30" s="84">
        <v>0</v>
      </c>
      <c r="K30" s="85">
        <v>0</v>
      </c>
      <c r="L30" s="84" t="s">
        <v>3510</v>
      </c>
      <c r="M30" s="79">
        <v>333</v>
      </c>
      <c r="N30" s="98">
        <v>0</v>
      </c>
      <c r="O30" s="79">
        <v>91</v>
      </c>
      <c r="P30" s="79">
        <v>100</v>
      </c>
      <c r="Q30" s="79">
        <v>0</v>
      </c>
      <c r="R30" s="84">
        <v>0</v>
      </c>
    </row>
    <row r="31" spans="1:18" s="70" customFormat="1" ht="56.25" x14ac:dyDescent="0.25">
      <c r="A31" s="75">
        <v>21</v>
      </c>
      <c r="B31" s="13" t="s">
        <v>3438</v>
      </c>
      <c r="C31" s="76"/>
      <c r="D31" s="76"/>
      <c r="E31" s="77"/>
      <c r="F31" s="84" t="s">
        <v>3505</v>
      </c>
      <c r="G31" s="84" t="s">
        <v>3520</v>
      </c>
      <c r="H31" s="84" t="s">
        <v>3521</v>
      </c>
      <c r="I31" s="84" t="s">
        <v>3522</v>
      </c>
      <c r="J31" s="84">
        <v>0</v>
      </c>
      <c r="K31" s="85">
        <v>0</v>
      </c>
      <c r="L31" s="84" t="s">
        <v>3406</v>
      </c>
      <c r="M31" s="79">
        <v>333</v>
      </c>
      <c r="N31" s="98">
        <v>0</v>
      </c>
      <c r="O31" s="79">
        <v>91</v>
      </c>
      <c r="P31" s="79">
        <v>100</v>
      </c>
      <c r="Q31" s="79">
        <v>0</v>
      </c>
      <c r="R31" s="84">
        <v>0</v>
      </c>
    </row>
    <row r="32" spans="1:18" s="70" customFormat="1" ht="112.5" x14ac:dyDescent="0.25">
      <c r="A32" s="75">
        <v>22</v>
      </c>
      <c r="B32" s="13" t="s">
        <v>3439</v>
      </c>
      <c r="C32" s="76"/>
      <c r="D32" s="76"/>
      <c r="E32" s="77"/>
      <c r="F32" s="84" t="s">
        <v>3523</v>
      </c>
      <c r="G32" s="84" t="s">
        <v>3524</v>
      </c>
      <c r="H32" s="84" t="s">
        <v>3525</v>
      </c>
      <c r="I32" s="84" t="s">
        <v>3526</v>
      </c>
      <c r="J32" s="84">
        <v>0</v>
      </c>
      <c r="K32" s="85">
        <v>0</v>
      </c>
      <c r="L32" s="84" t="s">
        <v>3510</v>
      </c>
      <c r="M32" s="79">
        <v>333</v>
      </c>
      <c r="N32" s="98">
        <v>0</v>
      </c>
      <c r="O32" s="79">
        <v>91</v>
      </c>
      <c r="P32" s="79">
        <v>100</v>
      </c>
      <c r="Q32" s="79">
        <v>0</v>
      </c>
      <c r="R32" s="84">
        <v>0</v>
      </c>
    </row>
    <row r="33" spans="1:18" s="70" customFormat="1" ht="112.5" x14ac:dyDescent="0.25">
      <c r="A33" s="75">
        <v>23</v>
      </c>
      <c r="B33" s="13" t="s">
        <v>3440</v>
      </c>
      <c r="C33" s="76"/>
      <c r="D33" s="76"/>
      <c r="E33" s="77"/>
      <c r="F33" s="84" t="s">
        <v>3523</v>
      </c>
      <c r="G33" s="84" t="s">
        <v>3524</v>
      </c>
      <c r="H33" s="84" t="s">
        <v>3527</v>
      </c>
      <c r="I33" s="84" t="s">
        <v>3528</v>
      </c>
      <c r="J33" s="84" t="s">
        <v>3529</v>
      </c>
      <c r="K33" s="93">
        <v>200000000</v>
      </c>
      <c r="L33" s="84" t="s">
        <v>3406</v>
      </c>
      <c r="M33" s="79">
        <v>333</v>
      </c>
      <c r="N33" s="99">
        <v>199984427</v>
      </c>
      <c r="O33" s="79">
        <v>91</v>
      </c>
      <c r="P33" s="79">
        <v>100</v>
      </c>
      <c r="Q33" s="79">
        <v>0</v>
      </c>
      <c r="R33" s="84" t="s">
        <v>3530</v>
      </c>
    </row>
    <row r="34" spans="1:18" s="70" customFormat="1" ht="236.25" x14ac:dyDescent="0.25">
      <c r="A34" s="75">
        <v>24</v>
      </c>
      <c r="B34" s="13" t="s">
        <v>3441</v>
      </c>
      <c r="C34" s="76"/>
      <c r="D34" s="76"/>
      <c r="E34" s="77"/>
      <c r="F34" s="84" t="s">
        <v>3523</v>
      </c>
      <c r="G34" s="84" t="s">
        <v>3524</v>
      </c>
      <c r="H34" s="84" t="s">
        <v>3527</v>
      </c>
      <c r="I34" s="84" t="s">
        <v>3531</v>
      </c>
      <c r="J34" s="84" t="s">
        <v>3532</v>
      </c>
      <c r="K34" s="93">
        <f>+(1079211733-17439733)+(2077380000+1015608000)+(3308420000-410859600)+(12219380267+428299333)</f>
        <v>19700000000</v>
      </c>
      <c r="L34" s="84" t="s">
        <v>3406</v>
      </c>
      <c r="M34" s="79">
        <v>333</v>
      </c>
      <c r="N34" s="99">
        <f>+(1079211733-17439733)+(2077380000+1015608000)+(3308420000-410859600)+(12219380267+428299333)</f>
        <v>19700000000</v>
      </c>
      <c r="O34" s="79">
        <v>91</v>
      </c>
      <c r="P34" s="79">
        <v>100</v>
      </c>
      <c r="Q34" s="79">
        <v>0</v>
      </c>
      <c r="R34" s="87" t="s">
        <v>3533</v>
      </c>
    </row>
    <row r="35" spans="1:18" s="70" customFormat="1" ht="90" x14ac:dyDescent="0.25">
      <c r="A35" s="75">
        <v>25</v>
      </c>
      <c r="B35" s="13" t="s">
        <v>3442</v>
      </c>
      <c r="C35" s="76"/>
      <c r="D35" s="76"/>
      <c r="E35" s="77"/>
      <c r="F35" s="84" t="s">
        <v>3534</v>
      </c>
      <c r="G35" s="84" t="s">
        <v>3535</v>
      </c>
      <c r="H35" s="84" t="s">
        <v>3536</v>
      </c>
      <c r="I35" s="84" t="s">
        <v>3537</v>
      </c>
      <c r="J35" s="84">
        <v>0</v>
      </c>
      <c r="K35" s="93">
        <v>0</v>
      </c>
      <c r="L35" s="84" t="s">
        <v>3538</v>
      </c>
      <c r="M35" s="79">
        <v>332</v>
      </c>
      <c r="N35" s="98">
        <v>0</v>
      </c>
      <c r="O35" s="79">
        <v>91</v>
      </c>
      <c r="P35" s="79">
        <v>42</v>
      </c>
      <c r="Q35" s="79">
        <v>0</v>
      </c>
      <c r="R35" s="88"/>
    </row>
    <row r="36" spans="1:18" s="70" customFormat="1" ht="258.75" x14ac:dyDescent="0.25">
      <c r="A36" s="75">
        <v>26</v>
      </c>
      <c r="B36" s="13" t="s">
        <v>3443</v>
      </c>
      <c r="C36" s="76"/>
      <c r="D36" s="76"/>
      <c r="E36" s="77"/>
      <c r="F36" s="84" t="s">
        <v>3539</v>
      </c>
      <c r="G36" s="84" t="s">
        <v>3540</v>
      </c>
      <c r="H36" s="84" t="s">
        <v>3541</v>
      </c>
      <c r="I36" s="84" t="s">
        <v>3542</v>
      </c>
      <c r="J36" s="84" t="s">
        <v>3543</v>
      </c>
      <c r="K36" s="93">
        <f>2922618437+1018929499+3984116904</f>
        <v>7925664840</v>
      </c>
      <c r="L36" s="84" t="s">
        <v>3544</v>
      </c>
      <c r="M36" s="79">
        <v>333</v>
      </c>
      <c r="N36" s="99">
        <f>2223672901+2223672901</f>
        <v>4447345802</v>
      </c>
      <c r="O36" s="79">
        <v>91</v>
      </c>
      <c r="P36" s="79">
        <v>100</v>
      </c>
      <c r="Q36" s="79">
        <v>0</v>
      </c>
      <c r="R36" s="89" t="s">
        <v>3545</v>
      </c>
    </row>
    <row r="37" spans="1:18" s="70" customFormat="1" ht="67.5" x14ac:dyDescent="0.25">
      <c r="A37" s="75">
        <v>27</v>
      </c>
      <c r="B37" s="13" t="s">
        <v>3444</v>
      </c>
      <c r="C37" s="76"/>
      <c r="D37" s="76"/>
      <c r="E37" s="77"/>
      <c r="F37" s="84" t="s">
        <v>3539</v>
      </c>
      <c r="G37" s="84" t="s">
        <v>3546</v>
      </c>
      <c r="H37" s="84" t="s">
        <v>3547</v>
      </c>
      <c r="I37" s="84" t="s">
        <v>3548</v>
      </c>
      <c r="J37" s="84">
        <v>0</v>
      </c>
      <c r="K37" s="85">
        <v>0</v>
      </c>
      <c r="L37" s="84" t="s">
        <v>3549</v>
      </c>
      <c r="M37" s="79">
        <v>333</v>
      </c>
      <c r="N37" s="98">
        <v>0</v>
      </c>
      <c r="O37" s="79">
        <v>91</v>
      </c>
      <c r="P37" s="79">
        <v>0</v>
      </c>
      <c r="Q37" s="79">
        <v>0</v>
      </c>
      <c r="R37" s="90"/>
    </row>
    <row r="38" spans="1:18" s="70" customFormat="1" ht="67.5" x14ac:dyDescent="0.25">
      <c r="A38" s="75">
        <v>28</v>
      </c>
      <c r="B38" s="13" t="s">
        <v>3445</v>
      </c>
      <c r="C38" s="76"/>
      <c r="D38" s="76"/>
      <c r="E38" s="77"/>
      <c r="F38" s="84" t="s">
        <v>3539</v>
      </c>
      <c r="G38" s="84" t="s">
        <v>3550</v>
      </c>
      <c r="H38" s="84" t="s">
        <v>3551</v>
      </c>
      <c r="I38" s="84" t="s">
        <v>3552</v>
      </c>
      <c r="J38" s="84">
        <v>0</v>
      </c>
      <c r="K38" s="85">
        <v>0</v>
      </c>
      <c r="L38" s="84" t="s">
        <v>3553</v>
      </c>
      <c r="M38" s="79">
        <v>333</v>
      </c>
      <c r="N38" s="98">
        <v>0</v>
      </c>
      <c r="O38" s="79">
        <v>91</v>
      </c>
      <c r="P38" s="79">
        <v>100</v>
      </c>
      <c r="Q38" s="79">
        <v>0</v>
      </c>
      <c r="R38" s="84">
        <v>0</v>
      </c>
    </row>
    <row r="39" spans="1:18" s="70" customFormat="1" ht="67.5" x14ac:dyDescent="0.25">
      <c r="A39" s="75">
        <v>29</v>
      </c>
      <c r="B39" s="13" t="s">
        <v>3446</v>
      </c>
      <c r="C39" s="76"/>
      <c r="D39" s="76"/>
      <c r="E39" s="77"/>
      <c r="F39" s="84" t="s">
        <v>3539</v>
      </c>
      <c r="G39" s="84" t="s">
        <v>3550</v>
      </c>
      <c r="H39" s="84" t="s">
        <v>3554</v>
      </c>
      <c r="I39" s="84" t="s">
        <v>3555</v>
      </c>
      <c r="J39" s="84">
        <v>0</v>
      </c>
      <c r="K39" s="85">
        <v>0</v>
      </c>
      <c r="L39" s="84" t="s">
        <v>3553</v>
      </c>
      <c r="M39" s="79">
        <v>333</v>
      </c>
      <c r="N39" s="98">
        <v>0</v>
      </c>
      <c r="O39" s="79">
        <v>91</v>
      </c>
      <c r="P39" s="79">
        <v>100</v>
      </c>
      <c r="Q39" s="79">
        <v>0</v>
      </c>
      <c r="R39" s="84">
        <v>0</v>
      </c>
    </row>
    <row r="40" spans="1:18" s="70" customFormat="1" ht="78.75" x14ac:dyDescent="0.25">
      <c r="A40" s="75">
        <v>30</v>
      </c>
      <c r="B40" s="13" t="s">
        <v>3361</v>
      </c>
      <c r="C40" s="76"/>
      <c r="D40" s="76"/>
      <c r="E40" s="77"/>
      <c r="F40" s="84" t="s">
        <v>3539</v>
      </c>
      <c r="G40" s="84" t="s">
        <v>3556</v>
      </c>
      <c r="H40" s="84" t="s">
        <v>3557</v>
      </c>
      <c r="I40" s="84" t="s">
        <v>3558</v>
      </c>
      <c r="J40" s="84">
        <v>0</v>
      </c>
      <c r="K40" s="85">
        <v>0</v>
      </c>
      <c r="L40" s="84" t="s">
        <v>3559</v>
      </c>
      <c r="M40" s="79">
        <v>58</v>
      </c>
      <c r="N40" s="98">
        <v>0</v>
      </c>
      <c r="O40" s="79">
        <v>16</v>
      </c>
      <c r="P40" s="79">
        <v>100</v>
      </c>
      <c r="Q40" s="79">
        <v>0</v>
      </c>
      <c r="R40" s="84">
        <v>0</v>
      </c>
    </row>
    <row r="41" spans="1:18" s="70" customFormat="1" ht="78.75" x14ac:dyDescent="0.25">
      <c r="A41" s="75">
        <v>31</v>
      </c>
      <c r="B41" s="13" t="s">
        <v>3447</v>
      </c>
      <c r="C41" s="76"/>
      <c r="D41" s="76"/>
      <c r="E41" s="77"/>
      <c r="F41" s="84" t="s">
        <v>3539</v>
      </c>
      <c r="G41" s="84" t="s">
        <v>3556</v>
      </c>
      <c r="H41" s="84" t="s">
        <v>3560</v>
      </c>
      <c r="I41" s="84" t="s">
        <v>3561</v>
      </c>
      <c r="J41" s="84">
        <v>0</v>
      </c>
      <c r="K41" s="85">
        <v>0</v>
      </c>
      <c r="L41" s="84" t="s">
        <v>3562</v>
      </c>
      <c r="M41" s="79">
        <v>305</v>
      </c>
      <c r="N41" s="98">
        <v>0</v>
      </c>
      <c r="O41" s="79">
        <v>84</v>
      </c>
      <c r="P41" s="79">
        <v>100</v>
      </c>
      <c r="Q41" s="79">
        <v>0</v>
      </c>
      <c r="R41" s="84">
        <v>0</v>
      </c>
    </row>
    <row r="42" spans="1:18" s="70" customFormat="1" ht="78.75" x14ac:dyDescent="0.25">
      <c r="A42" s="75">
        <v>32</v>
      </c>
      <c r="B42" s="13" t="s">
        <v>3448</v>
      </c>
      <c r="C42" s="76"/>
      <c r="D42" s="76"/>
      <c r="E42" s="77"/>
      <c r="F42" s="84" t="s">
        <v>3539</v>
      </c>
      <c r="G42" s="84" t="s">
        <v>3556</v>
      </c>
      <c r="H42" s="84" t="s">
        <v>3563</v>
      </c>
      <c r="I42" s="84" t="s">
        <v>3561</v>
      </c>
      <c r="J42" s="84">
        <v>0</v>
      </c>
      <c r="K42" s="85">
        <v>0</v>
      </c>
      <c r="L42" s="84" t="s">
        <v>3562</v>
      </c>
      <c r="M42" s="79">
        <v>305</v>
      </c>
      <c r="N42" s="98">
        <v>0</v>
      </c>
      <c r="O42" s="79">
        <v>84</v>
      </c>
      <c r="P42" s="79">
        <v>100</v>
      </c>
      <c r="Q42" s="79">
        <v>0</v>
      </c>
      <c r="R42" s="84">
        <v>0</v>
      </c>
    </row>
    <row r="43" spans="1:18" s="70" customFormat="1" ht="78.75" x14ac:dyDescent="0.25">
      <c r="A43" s="75">
        <v>33</v>
      </c>
      <c r="B43" s="13" t="s">
        <v>3449</v>
      </c>
      <c r="C43" s="76"/>
      <c r="D43" s="76"/>
      <c r="E43" s="77"/>
      <c r="F43" s="84" t="s">
        <v>3539</v>
      </c>
      <c r="G43" s="84" t="s">
        <v>3556</v>
      </c>
      <c r="H43" s="84" t="s">
        <v>3564</v>
      </c>
      <c r="I43" s="84" t="s">
        <v>3565</v>
      </c>
      <c r="J43" s="84">
        <v>0</v>
      </c>
      <c r="K43" s="85">
        <v>0</v>
      </c>
      <c r="L43" s="84" t="s">
        <v>3559</v>
      </c>
      <c r="M43" s="79">
        <v>183</v>
      </c>
      <c r="N43" s="98">
        <v>0</v>
      </c>
      <c r="O43" s="79">
        <v>50</v>
      </c>
      <c r="P43" s="79">
        <v>100</v>
      </c>
      <c r="Q43" s="79">
        <v>0</v>
      </c>
      <c r="R43" s="84">
        <v>0</v>
      </c>
    </row>
    <row r="44" spans="1:18" s="70" customFormat="1" ht="67.5" x14ac:dyDescent="0.25">
      <c r="A44" s="75">
        <v>34</v>
      </c>
      <c r="B44" s="13" t="s">
        <v>3450</v>
      </c>
      <c r="C44" s="76"/>
      <c r="D44" s="76"/>
      <c r="E44" s="77"/>
      <c r="F44" s="84" t="s">
        <v>3539</v>
      </c>
      <c r="G44" s="84" t="s">
        <v>3566</v>
      </c>
      <c r="H44" s="84" t="s">
        <v>3567</v>
      </c>
      <c r="I44" s="84" t="s">
        <v>3568</v>
      </c>
      <c r="J44" s="84">
        <v>0</v>
      </c>
      <c r="K44" s="85">
        <v>0</v>
      </c>
      <c r="L44" s="84" t="s">
        <v>3569</v>
      </c>
      <c r="M44" s="79">
        <v>243</v>
      </c>
      <c r="N44" s="98">
        <v>0</v>
      </c>
      <c r="O44" s="79">
        <v>67</v>
      </c>
      <c r="P44" s="79">
        <v>50</v>
      </c>
      <c r="Q44" s="79">
        <v>0</v>
      </c>
      <c r="R44" s="84">
        <v>0</v>
      </c>
    </row>
    <row r="45" spans="1:18" s="70" customFormat="1" ht="67.5" x14ac:dyDescent="0.25">
      <c r="A45" s="75">
        <v>35</v>
      </c>
      <c r="B45" s="13" t="s">
        <v>3451</v>
      </c>
      <c r="C45" s="76"/>
      <c r="D45" s="76"/>
      <c r="E45" s="77"/>
      <c r="F45" s="84" t="s">
        <v>3539</v>
      </c>
      <c r="G45" s="84" t="s">
        <v>3566</v>
      </c>
      <c r="H45" s="84" t="s">
        <v>3570</v>
      </c>
      <c r="I45" s="84" t="s">
        <v>3571</v>
      </c>
      <c r="J45" s="84">
        <v>0</v>
      </c>
      <c r="K45" s="85">
        <v>0</v>
      </c>
      <c r="L45" s="84" t="s">
        <v>3572</v>
      </c>
      <c r="M45" s="79">
        <v>305</v>
      </c>
      <c r="N45" s="98">
        <v>0</v>
      </c>
      <c r="O45" s="79">
        <v>84</v>
      </c>
      <c r="P45" s="79">
        <v>100</v>
      </c>
      <c r="Q45" s="79">
        <v>0</v>
      </c>
      <c r="R45" s="84">
        <v>0</v>
      </c>
    </row>
    <row r="46" spans="1:18" s="70" customFormat="1" ht="90" x14ac:dyDescent="0.25">
      <c r="A46" s="75">
        <v>36</v>
      </c>
      <c r="B46" s="13" t="s">
        <v>3452</v>
      </c>
      <c r="C46" s="76"/>
      <c r="D46" s="76"/>
      <c r="E46" s="77"/>
      <c r="F46" s="84" t="s">
        <v>3573</v>
      </c>
      <c r="G46" s="84" t="s">
        <v>3574</v>
      </c>
      <c r="H46" s="84" t="s">
        <v>3575</v>
      </c>
      <c r="I46" s="84" t="s">
        <v>3576</v>
      </c>
      <c r="J46" s="84">
        <v>0</v>
      </c>
      <c r="K46" s="85">
        <v>0</v>
      </c>
      <c r="L46" s="84" t="s">
        <v>3577</v>
      </c>
      <c r="M46" s="79">
        <v>149</v>
      </c>
      <c r="N46" s="98">
        <v>0</v>
      </c>
      <c r="O46" s="79">
        <v>41</v>
      </c>
      <c r="P46" s="79">
        <v>100</v>
      </c>
      <c r="Q46" s="79">
        <v>0</v>
      </c>
      <c r="R46" s="84">
        <v>0</v>
      </c>
    </row>
    <row r="47" spans="1:18" s="70" customFormat="1" ht="90" x14ac:dyDescent="0.25">
      <c r="A47" s="75">
        <v>37</v>
      </c>
      <c r="B47" s="13" t="s">
        <v>3453</v>
      </c>
      <c r="C47" s="76"/>
      <c r="D47" s="76"/>
      <c r="E47" s="77"/>
      <c r="F47" s="84" t="s">
        <v>3573</v>
      </c>
      <c r="G47" s="84" t="s">
        <v>3574</v>
      </c>
      <c r="H47" s="84" t="s">
        <v>3578</v>
      </c>
      <c r="I47" s="84" t="s">
        <v>3579</v>
      </c>
      <c r="J47" s="84">
        <v>0</v>
      </c>
      <c r="K47" s="85">
        <v>0</v>
      </c>
      <c r="L47" s="84" t="s">
        <v>3577</v>
      </c>
      <c r="M47" s="79">
        <v>183</v>
      </c>
      <c r="N47" s="98">
        <v>0</v>
      </c>
      <c r="O47" s="79">
        <v>50</v>
      </c>
      <c r="P47" s="79">
        <v>83</v>
      </c>
      <c r="Q47" s="79">
        <v>0</v>
      </c>
      <c r="R47" s="84">
        <v>0</v>
      </c>
    </row>
    <row r="48" spans="1:18" s="70" customFormat="1" ht="56.25" x14ac:dyDescent="0.25">
      <c r="A48" s="75">
        <v>38</v>
      </c>
      <c r="B48" s="13" t="s">
        <v>3454</v>
      </c>
      <c r="C48" s="76"/>
      <c r="D48" s="76"/>
      <c r="E48" s="77"/>
      <c r="F48" s="84" t="s">
        <v>3573</v>
      </c>
      <c r="G48" s="84" t="s">
        <v>3580</v>
      </c>
      <c r="H48" s="84" t="s">
        <v>3581</v>
      </c>
      <c r="I48" s="84" t="s">
        <v>3582</v>
      </c>
      <c r="J48" s="84">
        <v>0</v>
      </c>
      <c r="K48" s="85">
        <v>0</v>
      </c>
      <c r="L48" s="84" t="s">
        <v>3577</v>
      </c>
      <c r="M48" s="79">
        <v>333</v>
      </c>
      <c r="N48" s="98">
        <v>0</v>
      </c>
      <c r="O48" s="79">
        <v>91</v>
      </c>
      <c r="P48" s="79">
        <v>100</v>
      </c>
      <c r="Q48" s="79">
        <v>0</v>
      </c>
      <c r="R48" s="84">
        <v>0</v>
      </c>
    </row>
    <row r="49" spans="1:18" s="70" customFormat="1" ht="56.25" x14ac:dyDescent="0.25">
      <c r="A49" s="75">
        <v>39</v>
      </c>
      <c r="B49" s="13" t="s">
        <v>3455</v>
      </c>
      <c r="C49" s="76"/>
      <c r="D49" s="76"/>
      <c r="E49" s="77"/>
      <c r="F49" s="84" t="s">
        <v>3573</v>
      </c>
      <c r="G49" s="84" t="s">
        <v>3580</v>
      </c>
      <c r="H49" s="84" t="s">
        <v>3583</v>
      </c>
      <c r="I49" s="84" t="s">
        <v>3584</v>
      </c>
      <c r="J49" s="84">
        <v>0</v>
      </c>
      <c r="K49" s="85">
        <v>0</v>
      </c>
      <c r="L49" s="84" t="s">
        <v>3577</v>
      </c>
      <c r="M49" s="79">
        <v>333</v>
      </c>
      <c r="N49" s="98">
        <v>0</v>
      </c>
      <c r="O49" s="79">
        <v>91</v>
      </c>
      <c r="P49" s="79">
        <v>100</v>
      </c>
      <c r="Q49" s="79">
        <v>0</v>
      </c>
      <c r="R49" s="84">
        <v>0</v>
      </c>
    </row>
    <row r="50" spans="1:18" s="64" customFormat="1" ht="11.25" x14ac:dyDescent="0.2">
      <c r="B50" s="65"/>
      <c r="F50" s="65"/>
      <c r="G50" s="65"/>
      <c r="H50" s="65"/>
      <c r="I50" s="65"/>
      <c r="J50" s="26"/>
      <c r="K50" s="26"/>
      <c r="L50" s="65"/>
      <c r="M50" s="26"/>
      <c r="N50" s="26"/>
      <c r="O50" s="26"/>
      <c r="P50" s="26"/>
      <c r="Q50" s="26"/>
      <c r="R50" s="26"/>
    </row>
    <row r="51" spans="1:18" s="64" customFormat="1" ht="11.25" x14ac:dyDescent="0.2">
      <c r="A51" s="71" t="s">
        <v>57</v>
      </c>
      <c r="B51" s="297" t="s">
        <v>79</v>
      </c>
      <c r="C51" s="298"/>
      <c r="D51" s="298"/>
      <c r="E51" s="298"/>
      <c r="F51" s="298"/>
      <c r="G51" s="298"/>
      <c r="H51" s="298"/>
      <c r="I51" s="298"/>
      <c r="J51" s="298"/>
      <c r="K51" s="298"/>
      <c r="L51" s="298"/>
      <c r="M51" s="298"/>
      <c r="N51" s="298"/>
      <c r="O51" s="298"/>
      <c r="P51" s="298"/>
      <c r="Q51" s="298"/>
      <c r="R51" s="298"/>
    </row>
    <row r="52" spans="1:18" s="64" customFormat="1" ht="11.25" x14ac:dyDescent="0.2">
      <c r="A52" s="73"/>
      <c r="B52" s="69"/>
      <c r="C52" s="71">
        <v>6</v>
      </c>
      <c r="D52" s="71">
        <v>7</v>
      </c>
      <c r="E52" s="71">
        <v>8</v>
      </c>
      <c r="F52" s="74">
        <v>11</v>
      </c>
      <c r="G52" s="74">
        <v>12</v>
      </c>
      <c r="H52" s="74">
        <v>16</v>
      </c>
      <c r="I52" s="74">
        <v>24</v>
      </c>
      <c r="J52" s="74">
        <v>28</v>
      </c>
      <c r="K52" s="74">
        <v>32</v>
      </c>
      <c r="L52" s="74">
        <v>36</v>
      </c>
      <c r="M52" s="74">
        <v>44</v>
      </c>
      <c r="N52" s="74">
        <v>48</v>
      </c>
      <c r="O52" s="74">
        <v>60</v>
      </c>
      <c r="P52" s="74">
        <v>64</v>
      </c>
      <c r="Q52" s="74">
        <v>68</v>
      </c>
      <c r="R52" s="74">
        <v>72</v>
      </c>
    </row>
    <row r="53" spans="1:18" s="64" customFormat="1" ht="67.5" x14ac:dyDescent="0.2">
      <c r="A53" s="73"/>
      <c r="B53" s="69"/>
      <c r="C53" s="71" t="s">
        <v>12</v>
      </c>
      <c r="D53" s="71" t="s">
        <v>13</v>
      </c>
      <c r="E53" s="71" t="s">
        <v>61</v>
      </c>
      <c r="F53" s="74" t="s">
        <v>92</v>
      </c>
      <c r="G53" s="74" t="s">
        <v>93</v>
      </c>
      <c r="H53" s="74" t="s">
        <v>94</v>
      </c>
      <c r="I53" s="74" t="s">
        <v>95</v>
      </c>
      <c r="J53" s="74" t="s">
        <v>96</v>
      </c>
      <c r="K53" s="74" t="s">
        <v>97</v>
      </c>
      <c r="L53" s="74" t="s">
        <v>98</v>
      </c>
      <c r="M53" s="74" t="s">
        <v>99</v>
      </c>
      <c r="N53" s="74" t="s">
        <v>100</v>
      </c>
      <c r="O53" s="74" t="s">
        <v>101</v>
      </c>
      <c r="P53" s="74" t="s">
        <v>102</v>
      </c>
      <c r="Q53" s="74" t="s">
        <v>103</v>
      </c>
      <c r="R53" s="74" t="s">
        <v>104</v>
      </c>
    </row>
    <row r="54" spans="1:18" s="70" customFormat="1" ht="67.5" x14ac:dyDescent="0.25">
      <c r="A54" s="75">
        <v>10</v>
      </c>
      <c r="B54" s="13" t="s">
        <v>61</v>
      </c>
      <c r="C54" s="77" t="s">
        <v>24</v>
      </c>
      <c r="D54" s="77" t="s">
        <v>24</v>
      </c>
      <c r="E54" s="14" t="s">
        <v>3423</v>
      </c>
      <c r="F54" s="80" t="s">
        <v>24</v>
      </c>
      <c r="G54" s="80" t="s">
        <v>24</v>
      </c>
      <c r="H54" s="80" t="s">
        <v>24</v>
      </c>
      <c r="I54" s="80" t="s">
        <v>24</v>
      </c>
      <c r="J54" s="80" t="s">
        <v>24</v>
      </c>
      <c r="K54" s="80" t="s">
        <v>24</v>
      </c>
      <c r="L54" s="80" t="s">
        <v>24</v>
      </c>
      <c r="M54" s="100" t="s">
        <v>24</v>
      </c>
      <c r="N54" s="100" t="s">
        <v>24</v>
      </c>
      <c r="O54" s="100" t="s">
        <v>24</v>
      </c>
      <c r="P54" s="100" t="s">
        <v>24</v>
      </c>
      <c r="Q54" s="100" t="s">
        <v>24</v>
      </c>
      <c r="R54" s="80" t="s">
        <v>24</v>
      </c>
    </row>
    <row r="55" spans="1:18" s="64" customFormat="1" ht="11.25" x14ac:dyDescent="0.2">
      <c r="B55" s="65"/>
      <c r="F55" s="65"/>
      <c r="G55" s="65"/>
      <c r="H55" s="65"/>
      <c r="I55" s="65"/>
      <c r="J55" s="26"/>
      <c r="K55" s="26"/>
      <c r="L55" s="65"/>
      <c r="M55" s="26"/>
      <c r="N55" s="26"/>
      <c r="O55" s="26"/>
      <c r="P55" s="26"/>
      <c r="Q55" s="26"/>
      <c r="R55" s="26"/>
    </row>
    <row r="351041" spans="1:1" x14ac:dyDescent="0.25">
      <c r="A351041" t="s">
        <v>54</v>
      </c>
    </row>
    <row r="351042" spans="1:1" x14ac:dyDescent="0.25">
      <c r="A351042" t="s">
        <v>55</v>
      </c>
    </row>
  </sheetData>
  <mergeCells count="4">
    <mergeCell ref="D1:G1"/>
    <mergeCell ref="D2:G2"/>
    <mergeCell ref="B8:R8"/>
    <mergeCell ref="B51:R51"/>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9">
      <formula1>$A$351040:$A$351042</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9">
      <formula1>0</formula1>
      <formula2>200</formula2>
    </dataValidation>
    <dataValidation type="textLength" allowBlank="1" showInputMessage="1" error="Escriba un texto " promptTitle="Cualquier contenido" prompt=" Registre el nombre del Objetivo Estratégico que afecta el programa." sqref="F11:F49">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49">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49">
      <formula1>0</formula1>
      <formula2>390</formula2>
    </dataValidation>
    <dataValidation type="textLength" allowBlank="1" showInputMessage="1" error="Escriba un texto  Maximo 390 Caracteres" promptTitle="Cualquier contenido Maximo 390 Caracteres" prompt=" Relacione el resultado esperado del proyecto." sqref="I11:I49">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49">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49">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L11:L4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or cada proyecto." sqref="N11:N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49">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49">
      <formula1>0</formula1>
      <formula2>390</formula2>
    </dataValidation>
    <dataValidation type="textLength" allowBlank="1" showInputMessage="1" error="Escriba un texto  Maximo 390 Caracteres" promptTitle="Cualquier contenido Maximo 390 Caracteres" prompt=" Registre aspectos importantes a considerar." sqref="R11:R33 R38:R49">
      <formula1>0</formula1>
      <formula2>390</formula2>
    </dataValidation>
    <dataValidation type="textLength" allowBlank="1" showInputMessage="1" error="Escriba un texto " promptTitle="Cualquier contenido" prompt=" Registre COMPLETO el Acto Administrativo de Aprobación del Plan de Acción." sqref="E54">
      <formula1>0</formula1>
      <formula2>3500</formula2>
    </dataValidation>
  </dataValidations>
  <pageMargins left="0" right="0" top="0.78740157480314965" bottom="0.39370078740157483" header="0.31496062992125984" footer="0.31496062992125984"/>
  <pageSetup paperSize="41" scale="70" orientation="landscape" r:id="rId1"/>
  <headerFooter>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9"/>
  <sheetViews>
    <sheetView workbookViewId="0">
      <selection activeCell="L2" sqref="L2"/>
    </sheetView>
  </sheetViews>
  <sheetFormatPr baseColWidth="10" defaultColWidth="9.140625" defaultRowHeight="15" x14ac:dyDescent="0.25"/>
  <cols>
    <col min="1" max="1" width="9.140625" style="83"/>
    <col min="2" max="2" width="8.140625" style="136" customWidth="1"/>
    <col min="3" max="3" width="12.140625" style="83" customWidth="1"/>
    <col min="4" max="4" width="4.5703125" style="83" customWidth="1"/>
    <col min="5" max="5" width="33.42578125" style="83" customWidth="1"/>
    <col min="6" max="6" width="7.140625" style="83" customWidth="1"/>
    <col min="7" max="7" width="11.85546875" style="83" customWidth="1"/>
    <col min="8" max="8" width="15.42578125" style="83" customWidth="1"/>
    <col min="9" max="9" width="12.5703125" style="83" customWidth="1"/>
    <col min="10" max="10" width="15.42578125" style="83" customWidth="1"/>
    <col min="11" max="11" width="8" style="83" customWidth="1"/>
    <col min="12" max="12" width="35" style="83" customWidth="1"/>
    <col min="13" max="13" width="12.5703125" style="83" customWidth="1"/>
    <col min="14" max="14" width="9.140625" style="83"/>
    <col min="15" max="256" width="8" style="83" hidden="1"/>
    <col min="257" max="16384" width="9.140625" style="83"/>
  </cols>
  <sheetData>
    <row r="1" spans="1:13" ht="45" x14ac:dyDescent="0.25">
      <c r="B1" s="135" t="s">
        <v>0</v>
      </c>
      <c r="C1" s="82">
        <v>51</v>
      </c>
      <c r="D1" s="299" t="s">
        <v>1</v>
      </c>
      <c r="E1" s="300"/>
      <c r="F1" s="300"/>
      <c r="G1" s="300"/>
    </row>
    <row r="2" spans="1:13" ht="30" x14ac:dyDescent="0.25">
      <c r="B2" s="135" t="s">
        <v>2</v>
      </c>
      <c r="C2" s="82">
        <v>105</v>
      </c>
      <c r="D2" s="299" t="s">
        <v>105</v>
      </c>
      <c r="E2" s="300"/>
      <c r="F2" s="300"/>
      <c r="G2" s="300"/>
    </row>
    <row r="3" spans="1:13" ht="45" x14ac:dyDescent="0.25">
      <c r="B3" s="135" t="s">
        <v>4</v>
      </c>
      <c r="C3" s="82">
        <v>1</v>
      </c>
    </row>
    <row r="4" spans="1:13" x14ac:dyDescent="0.25">
      <c r="B4" s="135" t="s">
        <v>5</v>
      </c>
      <c r="C4" s="82">
        <v>231</v>
      </c>
    </row>
    <row r="5" spans="1:13" x14ac:dyDescent="0.25">
      <c r="B5" s="135" t="s">
        <v>6</v>
      </c>
      <c r="C5" s="17">
        <v>42369</v>
      </c>
    </row>
    <row r="6" spans="1:13" ht="30" x14ac:dyDescent="0.25">
      <c r="B6" s="135" t="s">
        <v>7</v>
      </c>
      <c r="C6" s="82">
        <v>12</v>
      </c>
      <c r="D6" s="82" t="s">
        <v>8</v>
      </c>
    </row>
    <row r="8" spans="1:13" s="101" customFormat="1" ht="11.25" x14ac:dyDescent="0.2">
      <c r="A8" s="102" t="s">
        <v>9</v>
      </c>
      <c r="B8" s="301" t="s">
        <v>106</v>
      </c>
      <c r="C8" s="302"/>
      <c r="D8" s="302"/>
      <c r="E8" s="302"/>
      <c r="F8" s="302"/>
      <c r="G8" s="302"/>
      <c r="H8" s="302"/>
      <c r="I8" s="302"/>
      <c r="J8" s="302"/>
      <c r="K8" s="302"/>
      <c r="L8" s="302"/>
      <c r="M8" s="302"/>
    </row>
    <row r="9" spans="1:13" s="101" customFormat="1" ht="11.25" x14ac:dyDescent="0.2">
      <c r="A9" s="103"/>
      <c r="B9" s="13"/>
      <c r="C9" s="102">
        <v>2</v>
      </c>
      <c r="D9" s="102">
        <v>3</v>
      </c>
      <c r="E9" s="102">
        <v>4</v>
      </c>
      <c r="F9" s="102">
        <v>8</v>
      </c>
      <c r="G9" s="102">
        <v>12</v>
      </c>
      <c r="H9" s="102">
        <v>16</v>
      </c>
      <c r="I9" s="102">
        <v>20</v>
      </c>
      <c r="J9" s="102">
        <v>24</v>
      </c>
      <c r="K9" s="102">
        <v>28</v>
      </c>
      <c r="L9" s="102">
        <v>32</v>
      </c>
      <c r="M9" s="102">
        <v>36</v>
      </c>
    </row>
    <row r="10" spans="1:13" s="101" customFormat="1" ht="33.75" x14ac:dyDescent="0.2">
      <c r="A10" s="103"/>
      <c r="B10" s="13"/>
      <c r="C10" s="102" t="s">
        <v>12</v>
      </c>
      <c r="D10" s="102" t="s">
        <v>13</v>
      </c>
      <c r="E10" s="102" t="s">
        <v>107</v>
      </c>
      <c r="F10" s="102" t="s">
        <v>108</v>
      </c>
      <c r="G10" s="102" t="s">
        <v>109</v>
      </c>
      <c r="H10" s="102" t="s">
        <v>110</v>
      </c>
      <c r="I10" s="102" t="s">
        <v>95</v>
      </c>
      <c r="J10" s="102" t="s">
        <v>111</v>
      </c>
      <c r="K10" s="102" t="s">
        <v>112</v>
      </c>
      <c r="L10" s="102" t="s">
        <v>113</v>
      </c>
      <c r="M10" s="102" t="s">
        <v>23</v>
      </c>
    </row>
    <row r="11" spans="1:13" s="101" customFormat="1" ht="56.25" x14ac:dyDescent="0.2">
      <c r="A11" s="102">
        <v>1</v>
      </c>
      <c r="B11" s="13" t="s">
        <v>76</v>
      </c>
      <c r="C11" s="14" t="s">
        <v>54</v>
      </c>
      <c r="D11" s="14" t="s">
        <v>24</v>
      </c>
      <c r="E11" s="84" t="s">
        <v>3458</v>
      </c>
      <c r="F11" s="86" t="s">
        <v>118</v>
      </c>
      <c r="G11" s="86" t="s">
        <v>123</v>
      </c>
      <c r="H11" s="104" t="s">
        <v>3587</v>
      </c>
      <c r="I11" s="105" t="s">
        <v>3588</v>
      </c>
      <c r="J11" s="84" t="s">
        <v>3589</v>
      </c>
      <c r="K11" s="104">
        <v>1</v>
      </c>
      <c r="L11" s="104" t="s">
        <v>3590</v>
      </c>
      <c r="M11" s="84"/>
    </row>
    <row r="12" spans="1:13" s="101" customFormat="1" ht="45" x14ac:dyDescent="0.2">
      <c r="A12" s="102">
        <v>2</v>
      </c>
      <c r="B12" s="13" t="s">
        <v>3404</v>
      </c>
      <c r="C12" s="14"/>
      <c r="D12" s="14"/>
      <c r="E12" s="84" t="s">
        <v>3461</v>
      </c>
      <c r="F12" s="86" t="s">
        <v>118</v>
      </c>
      <c r="G12" s="86" t="s">
        <v>123</v>
      </c>
      <c r="H12" s="106" t="s">
        <v>3591</v>
      </c>
      <c r="I12" s="109" t="s">
        <v>3462</v>
      </c>
      <c r="J12" s="84" t="s">
        <v>3592</v>
      </c>
      <c r="K12" s="106">
        <v>0.26</v>
      </c>
      <c r="L12" s="106" t="s">
        <v>3593</v>
      </c>
      <c r="M12" s="84"/>
    </row>
    <row r="13" spans="1:13" s="101" customFormat="1" ht="45" x14ac:dyDescent="0.2">
      <c r="A13" s="102">
        <v>3</v>
      </c>
      <c r="B13" s="13" t="s">
        <v>3405</v>
      </c>
      <c r="C13" s="14"/>
      <c r="D13" s="14"/>
      <c r="E13" s="84" t="s">
        <v>3463</v>
      </c>
      <c r="F13" s="86" t="s">
        <v>118</v>
      </c>
      <c r="G13" s="86" t="s">
        <v>117</v>
      </c>
      <c r="H13" s="106" t="s">
        <v>3594</v>
      </c>
      <c r="I13" s="109" t="s">
        <v>3464</v>
      </c>
      <c r="J13" s="84" t="s">
        <v>3595</v>
      </c>
      <c r="K13" s="106">
        <v>0</v>
      </c>
      <c r="L13" s="106" t="s">
        <v>3596</v>
      </c>
      <c r="M13" s="107" t="s">
        <v>3597</v>
      </c>
    </row>
    <row r="14" spans="1:13" s="101" customFormat="1" ht="101.25" x14ac:dyDescent="0.2">
      <c r="A14" s="102">
        <v>4</v>
      </c>
      <c r="B14" s="13" t="s">
        <v>3418</v>
      </c>
      <c r="C14" s="14"/>
      <c r="D14" s="14"/>
      <c r="E14" s="84" t="s">
        <v>3466</v>
      </c>
      <c r="F14" s="86" t="s">
        <v>118</v>
      </c>
      <c r="G14" s="86" t="s">
        <v>117</v>
      </c>
      <c r="H14" s="106" t="s">
        <v>3598</v>
      </c>
      <c r="I14" s="109" t="s">
        <v>3467</v>
      </c>
      <c r="J14" s="84" t="s">
        <v>3467</v>
      </c>
      <c r="K14" s="106">
        <v>0.4</v>
      </c>
      <c r="L14" s="106" t="s">
        <v>3599</v>
      </c>
      <c r="M14" s="106" t="s">
        <v>3600</v>
      </c>
    </row>
    <row r="15" spans="1:13" s="101" customFormat="1" ht="56.25" x14ac:dyDescent="0.2">
      <c r="A15" s="102">
        <v>5</v>
      </c>
      <c r="B15" s="13" t="s">
        <v>3424</v>
      </c>
      <c r="C15" s="14"/>
      <c r="D15" s="14"/>
      <c r="E15" s="84" t="s">
        <v>3469</v>
      </c>
      <c r="F15" s="86" t="s">
        <v>118</v>
      </c>
      <c r="G15" s="86" t="s">
        <v>123</v>
      </c>
      <c r="H15" s="108" t="s">
        <v>3601</v>
      </c>
      <c r="I15" s="109" t="s">
        <v>3470</v>
      </c>
      <c r="J15" s="84" t="s">
        <v>3602</v>
      </c>
      <c r="K15" s="106">
        <v>0</v>
      </c>
      <c r="L15" s="106" t="s">
        <v>3603</v>
      </c>
      <c r="M15" s="84"/>
    </row>
    <row r="16" spans="1:13" s="101" customFormat="1" ht="78.75" x14ac:dyDescent="0.2">
      <c r="A16" s="102">
        <v>6</v>
      </c>
      <c r="B16" s="13" t="s">
        <v>3425</v>
      </c>
      <c r="C16" s="14"/>
      <c r="D16" s="14"/>
      <c r="E16" s="84" t="s">
        <v>3472</v>
      </c>
      <c r="F16" s="86" t="s">
        <v>118</v>
      </c>
      <c r="G16" s="86" t="s">
        <v>123</v>
      </c>
      <c r="H16" s="110" t="s">
        <v>3604</v>
      </c>
      <c r="I16" s="109" t="s">
        <v>3473</v>
      </c>
      <c r="J16" s="84" t="s">
        <v>3605</v>
      </c>
      <c r="K16" s="106">
        <v>1.03</v>
      </c>
      <c r="L16" s="110" t="s">
        <v>3606</v>
      </c>
      <c r="M16" s="84"/>
    </row>
    <row r="17" spans="1:13" s="101" customFormat="1" ht="90" x14ac:dyDescent="0.2">
      <c r="A17" s="102">
        <v>7</v>
      </c>
      <c r="B17" s="13" t="s">
        <v>3426</v>
      </c>
      <c r="C17" s="14"/>
      <c r="D17" s="14"/>
      <c r="E17" s="84" t="s">
        <v>3476</v>
      </c>
      <c r="F17" s="86" t="s">
        <v>118</v>
      </c>
      <c r="G17" s="86" t="s">
        <v>123</v>
      </c>
      <c r="H17" s="110" t="s">
        <v>3607</v>
      </c>
      <c r="I17" s="109" t="s">
        <v>3477</v>
      </c>
      <c r="J17" s="84" t="s">
        <v>3608</v>
      </c>
      <c r="K17" s="106">
        <v>0.875</v>
      </c>
      <c r="L17" s="110" t="s">
        <v>3609</v>
      </c>
      <c r="M17" s="84"/>
    </row>
    <row r="18" spans="1:13" s="101" customFormat="1" ht="101.25" x14ac:dyDescent="0.2">
      <c r="A18" s="102">
        <v>8</v>
      </c>
      <c r="B18" s="13" t="s">
        <v>3427</v>
      </c>
      <c r="C18" s="14"/>
      <c r="D18" s="14"/>
      <c r="E18" s="84" t="s">
        <v>3479</v>
      </c>
      <c r="F18" s="84" t="s">
        <v>118</v>
      </c>
      <c r="G18" s="84" t="s">
        <v>123</v>
      </c>
      <c r="H18" s="111" t="s">
        <v>3610</v>
      </c>
      <c r="I18" s="109" t="s">
        <v>3480</v>
      </c>
      <c r="J18" s="84" t="s">
        <v>3611</v>
      </c>
      <c r="K18" s="112">
        <v>1</v>
      </c>
      <c r="L18" s="112" t="s">
        <v>3612</v>
      </c>
      <c r="M18" s="84"/>
    </row>
    <row r="19" spans="1:13" s="101" customFormat="1" ht="112.5" x14ac:dyDescent="0.2">
      <c r="A19" s="102">
        <v>9</v>
      </c>
      <c r="B19" s="13" t="s">
        <v>3428</v>
      </c>
      <c r="C19" s="14"/>
      <c r="D19" s="14"/>
      <c r="E19" s="84" t="s">
        <v>3482</v>
      </c>
      <c r="F19" s="84" t="s">
        <v>118</v>
      </c>
      <c r="G19" s="84" t="s">
        <v>117</v>
      </c>
      <c r="H19" s="111" t="s">
        <v>3613</v>
      </c>
      <c r="I19" s="109" t="s">
        <v>3483</v>
      </c>
      <c r="J19" s="84" t="s">
        <v>3614</v>
      </c>
      <c r="K19" s="112">
        <v>1</v>
      </c>
      <c r="L19" s="113" t="s">
        <v>3615</v>
      </c>
      <c r="M19" s="84"/>
    </row>
    <row r="20" spans="1:13" s="101" customFormat="1" ht="56.25" x14ac:dyDescent="0.2">
      <c r="A20" s="102">
        <v>10</v>
      </c>
      <c r="B20" s="13" t="s">
        <v>80</v>
      </c>
      <c r="C20" s="14"/>
      <c r="D20" s="14"/>
      <c r="E20" s="84" t="s">
        <v>3486</v>
      </c>
      <c r="F20" s="109" t="s">
        <v>118</v>
      </c>
      <c r="G20" s="109" t="s">
        <v>117</v>
      </c>
      <c r="H20" s="106" t="s">
        <v>3616</v>
      </c>
      <c r="I20" s="114" t="s">
        <v>3487</v>
      </c>
      <c r="J20" s="115" t="s">
        <v>3617</v>
      </c>
      <c r="K20" s="137">
        <v>1.33</v>
      </c>
      <c r="L20" s="106" t="s">
        <v>3618</v>
      </c>
      <c r="M20" s="84"/>
    </row>
    <row r="21" spans="1:13" s="101" customFormat="1" ht="67.5" x14ac:dyDescent="0.2">
      <c r="A21" s="102">
        <v>11</v>
      </c>
      <c r="B21" s="13" t="s">
        <v>3429</v>
      </c>
      <c r="C21" s="14"/>
      <c r="D21" s="14"/>
      <c r="E21" s="84" t="s">
        <v>3489</v>
      </c>
      <c r="F21" s="109" t="s">
        <v>118</v>
      </c>
      <c r="G21" s="109" t="s">
        <v>123</v>
      </c>
      <c r="H21" s="106" t="s">
        <v>3619</v>
      </c>
      <c r="I21" s="114" t="s">
        <v>3490</v>
      </c>
      <c r="J21" s="115" t="s">
        <v>3620</v>
      </c>
      <c r="K21" s="116">
        <v>1</v>
      </c>
      <c r="L21" s="106" t="s">
        <v>3621</v>
      </c>
      <c r="M21" s="84"/>
    </row>
    <row r="22" spans="1:13" s="101" customFormat="1" ht="56.25" x14ac:dyDescent="0.2">
      <c r="A22" s="102">
        <v>12</v>
      </c>
      <c r="B22" s="13" t="s">
        <v>3430</v>
      </c>
      <c r="C22" s="14"/>
      <c r="D22" s="14"/>
      <c r="E22" s="84" t="s">
        <v>3494</v>
      </c>
      <c r="F22" s="109" t="s">
        <v>118</v>
      </c>
      <c r="G22" s="109" t="s">
        <v>123</v>
      </c>
      <c r="H22" s="106" t="s">
        <v>3622</v>
      </c>
      <c r="I22" s="114" t="s">
        <v>3495</v>
      </c>
      <c r="J22" s="115" t="s">
        <v>3623</v>
      </c>
      <c r="K22" s="116">
        <v>1.08</v>
      </c>
      <c r="L22" s="106" t="s">
        <v>3624</v>
      </c>
      <c r="M22" s="84"/>
    </row>
    <row r="23" spans="1:13" s="101" customFormat="1" ht="67.5" x14ac:dyDescent="0.2">
      <c r="A23" s="102">
        <v>13</v>
      </c>
      <c r="B23" s="13" t="s">
        <v>3431</v>
      </c>
      <c r="C23" s="14"/>
      <c r="D23" s="14"/>
      <c r="E23" s="84" t="s">
        <v>3497</v>
      </c>
      <c r="F23" s="109" t="s">
        <v>118</v>
      </c>
      <c r="G23" s="109" t="s">
        <v>117</v>
      </c>
      <c r="H23" s="106" t="s">
        <v>3625</v>
      </c>
      <c r="I23" s="114" t="s">
        <v>3498</v>
      </c>
      <c r="J23" s="115" t="s">
        <v>3626</v>
      </c>
      <c r="K23" s="117">
        <v>1</v>
      </c>
      <c r="L23" s="106" t="s">
        <v>3627</v>
      </c>
      <c r="M23" s="84"/>
    </row>
    <row r="24" spans="1:13" s="101" customFormat="1" ht="56.25" x14ac:dyDescent="0.2">
      <c r="A24" s="102">
        <v>14</v>
      </c>
      <c r="B24" s="13" t="s">
        <v>3432</v>
      </c>
      <c r="C24" s="14"/>
      <c r="D24" s="14"/>
      <c r="E24" s="84" t="s">
        <v>3500</v>
      </c>
      <c r="F24" s="109" t="s">
        <v>118</v>
      </c>
      <c r="G24" s="109" t="s">
        <v>123</v>
      </c>
      <c r="H24" s="106" t="s">
        <v>3628</v>
      </c>
      <c r="I24" s="114" t="s">
        <v>3501</v>
      </c>
      <c r="J24" s="118" t="s">
        <v>3629</v>
      </c>
      <c r="K24" s="117">
        <v>0.46</v>
      </c>
      <c r="L24" s="106" t="s">
        <v>3630</v>
      </c>
      <c r="M24" s="84"/>
    </row>
    <row r="25" spans="1:13" s="101" customFormat="1" ht="56.25" x14ac:dyDescent="0.2">
      <c r="A25" s="102">
        <v>15</v>
      </c>
      <c r="B25" s="13" t="s">
        <v>3433</v>
      </c>
      <c r="C25" s="14"/>
      <c r="D25" s="14"/>
      <c r="E25" s="84" t="s">
        <v>3503</v>
      </c>
      <c r="F25" s="109" t="s">
        <v>118</v>
      </c>
      <c r="G25" s="109" t="s">
        <v>123</v>
      </c>
      <c r="H25" s="106" t="s">
        <v>3631</v>
      </c>
      <c r="I25" s="119" t="s">
        <v>3632</v>
      </c>
      <c r="J25" s="118" t="s">
        <v>3633</v>
      </c>
      <c r="K25" s="117">
        <v>1</v>
      </c>
      <c r="L25" s="106" t="s">
        <v>3634</v>
      </c>
      <c r="M25" s="84"/>
    </row>
    <row r="26" spans="1:13" s="101" customFormat="1" ht="67.5" x14ac:dyDescent="0.2">
      <c r="A26" s="102">
        <v>16</v>
      </c>
      <c r="B26" s="13" t="s">
        <v>3434</v>
      </c>
      <c r="C26" s="14"/>
      <c r="D26" s="14"/>
      <c r="E26" s="84" t="s">
        <v>3507</v>
      </c>
      <c r="F26" s="84" t="s">
        <v>118</v>
      </c>
      <c r="G26" s="86" t="s">
        <v>123</v>
      </c>
      <c r="H26" s="110" t="s">
        <v>3635</v>
      </c>
      <c r="I26" s="120" t="s">
        <v>3508</v>
      </c>
      <c r="J26" s="108" t="s">
        <v>3636</v>
      </c>
      <c r="K26" s="116">
        <v>1</v>
      </c>
      <c r="L26" s="108" t="s">
        <v>3637</v>
      </c>
      <c r="M26" s="84"/>
    </row>
    <row r="27" spans="1:13" s="101" customFormat="1" ht="123.75" x14ac:dyDescent="0.2">
      <c r="A27" s="102">
        <v>17</v>
      </c>
      <c r="B27" s="13" t="s">
        <v>3435</v>
      </c>
      <c r="C27" s="14"/>
      <c r="D27" s="14"/>
      <c r="E27" s="84" t="s">
        <v>3512</v>
      </c>
      <c r="F27" s="84" t="s">
        <v>118</v>
      </c>
      <c r="G27" s="86" t="s">
        <v>123</v>
      </c>
      <c r="H27" s="110" t="s">
        <v>3638</v>
      </c>
      <c r="I27" s="120" t="s">
        <v>3513</v>
      </c>
      <c r="J27" s="108" t="s">
        <v>3639</v>
      </c>
      <c r="K27" s="116">
        <v>1</v>
      </c>
      <c r="L27" s="108" t="s">
        <v>3640</v>
      </c>
      <c r="M27" s="84"/>
    </row>
    <row r="28" spans="1:13" s="101" customFormat="1" ht="123.75" x14ac:dyDescent="0.2">
      <c r="A28" s="102">
        <v>18</v>
      </c>
      <c r="B28" s="13" t="s">
        <v>3436</v>
      </c>
      <c r="C28" s="14"/>
      <c r="D28" s="14"/>
      <c r="E28" s="84" t="s">
        <v>3514</v>
      </c>
      <c r="F28" s="109" t="s">
        <v>118</v>
      </c>
      <c r="G28" s="109" t="s">
        <v>117</v>
      </c>
      <c r="H28" s="110" t="s">
        <v>3641</v>
      </c>
      <c r="I28" s="120" t="s">
        <v>3515</v>
      </c>
      <c r="J28" s="108" t="s">
        <v>3642</v>
      </c>
      <c r="K28" s="106">
        <v>0</v>
      </c>
      <c r="L28" s="121" t="s">
        <v>3643</v>
      </c>
      <c r="M28" s="84"/>
    </row>
    <row r="29" spans="1:13" s="101" customFormat="1" ht="78.75" x14ac:dyDescent="0.2">
      <c r="A29" s="102">
        <v>19</v>
      </c>
      <c r="B29" s="13" t="s">
        <v>3437</v>
      </c>
      <c r="C29" s="14"/>
      <c r="D29" s="14"/>
      <c r="E29" s="84" t="s">
        <v>3516</v>
      </c>
      <c r="F29" s="109" t="s">
        <v>118</v>
      </c>
      <c r="G29" s="109" t="s">
        <v>117</v>
      </c>
      <c r="H29" s="110" t="s">
        <v>3644</v>
      </c>
      <c r="I29" s="120" t="s">
        <v>3517</v>
      </c>
      <c r="J29" s="108" t="s">
        <v>3645</v>
      </c>
      <c r="K29" s="116">
        <v>0</v>
      </c>
      <c r="L29" s="108" t="s">
        <v>3646</v>
      </c>
      <c r="M29" s="84"/>
    </row>
    <row r="30" spans="1:13" s="101" customFormat="1" ht="78.75" x14ac:dyDescent="0.2">
      <c r="A30" s="102">
        <v>20</v>
      </c>
      <c r="B30" s="13" t="s">
        <v>3359</v>
      </c>
      <c r="C30" s="14"/>
      <c r="D30" s="14"/>
      <c r="E30" s="84" t="s">
        <v>3518</v>
      </c>
      <c r="F30" s="84" t="s">
        <v>118</v>
      </c>
      <c r="G30" s="86" t="s">
        <v>123</v>
      </c>
      <c r="H30" s="110" t="s">
        <v>3647</v>
      </c>
      <c r="I30" s="108" t="s">
        <v>3519</v>
      </c>
      <c r="J30" s="108" t="s">
        <v>3648</v>
      </c>
      <c r="K30" s="116">
        <v>1</v>
      </c>
      <c r="L30" s="122" t="s">
        <v>3649</v>
      </c>
      <c r="M30" s="84"/>
    </row>
    <row r="31" spans="1:13" s="101" customFormat="1" ht="101.25" x14ac:dyDescent="0.2">
      <c r="A31" s="102">
        <v>21</v>
      </c>
      <c r="B31" s="13" t="s">
        <v>3438</v>
      </c>
      <c r="C31" s="14"/>
      <c r="D31" s="14"/>
      <c r="E31" s="84" t="s">
        <v>3521</v>
      </c>
      <c r="F31" s="84" t="s">
        <v>118</v>
      </c>
      <c r="G31" s="86" t="s">
        <v>123</v>
      </c>
      <c r="H31" s="110" t="s">
        <v>3650</v>
      </c>
      <c r="I31" s="108" t="s">
        <v>3522</v>
      </c>
      <c r="J31" s="108" t="s">
        <v>3651</v>
      </c>
      <c r="K31" s="116">
        <v>1</v>
      </c>
      <c r="L31" s="122" t="s">
        <v>3652</v>
      </c>
      <c r="M31" s="84"/>
    </row>
    <row r="32" spans="1:13" s="101" customFormat="1" ht="101.25" x14ac:dyDescent="0.2">
      <c r="A32" s="102">
        <v>22</v>
      </c>
      <c r="B32" s="13" t="s">
        <v>3439</v>
      </c>
      <c r="C32" s="14"/>
      <c r="D32" s="14"/>
      <c r="E32" s="84" t="s">
        <v>3525</v>
      </c>
      <c r="F32" s="84" t="s">
        <v>118</v>
      </c>
      <c r="G32" s="86" t="s">
        <v>123</v>
      </c>
      <c r="H32" s="123" t="s">
        <v>3653</v>
      </c>
      <c r="I32" s="108" t="s">
        <v>3526</v>
      </c>
      <c r="J32" s="84" t="s">
        <v>3654</v>
      </c>
      <c r="K32" s="125">
        <v>1</v>
      </c>
      <c r="L32" s="138" t="s">
        <v>3655</v>
      </c>
      <c r="M32" s="84"/>
    </row>
    <row r="33" spans="1:13" s="101" customFormat="1" ht="67.5" x14ac:dyDescent="0.2">
      <c r="A33" s="102">
        <v>23</v>
      </c>
      <c r="B33" s="13" t="s">
        <v>3440</v>
      </c>
      <c r="C33" s="14"/>
      <c r="D33" s="14"/>
      <c r="E33" s="84" t="s">
        <v>3527</v>
      </c>
      <c r="F33" s="84" t="s">
        <v>118</v>
      </c>
      <c r="G33" s="86" t="s">
        <v>123</v>
      </c>
      <c r="H33" s="123" t="s">
        <v>3656</v>
      </c>
      <c r="I33" s="108" t="s">
        <v>3528</v>
      </c>
      <c r="J33" s="84" t="s">
        <v>3657</v>
      </c>
      <c r="K33" s="116">
        <v>1</v>
      </c>
      <c r="L33" s="124" t="s">
        <v>3658</v>
      </c>
      <c r="M33" s="84"/>
    </row>
    <row r="34" spans="1:13" s="101" customFormat="1" ht="146.25" x14ac:dyDescent="0.2">
      <c r="A34" s="102">
        <v>24</v>
      </c>
      <c r="B34" s="13" t="s">
        <v>3441</v>
      </c>
      <c r="C34" s="14"/>
      <c r="D34" s="14"/>
      <c r="E34" s="84" t="s">
        <v>3527</v>
      </c>
      <c r="F34" s="84" t="s">
        <v>118</v>
      </c>
      <c r="G34" s="86" t="s">
        <v>123</v>
      </c>
      <c r="H34" s="120" t="s">
        <v>3659</v>
      </c>
      <c r="I34" s="108" t="s">
        <v>3531</v>
      </c>
      <c r="J34" s="84" t="s">
        <v>3660</v>
      </c>
      <c r="K34" s="125">
        <v>1</v>
      </c>
      <c r="L34" s="126" t="s">
        <v>3661</v>
      </c>
      <c r="M34" s="84"/>
    </row>
    <row r="35" spans="1:13" s="101" customFormat="1" ht="67.5" x14ac:dyDescent="0.2">
      <c r="A35" s="102">
        <v>25</v>
      </c>
      <c r="B35" s="13" t="s">
        <v>3442</v>
      </c>
      <c r="C35" s="14"/>
      <c r="D35" s="14"/>
      <c r="E35" s="86" t="s">
        <v>3536</v>
      </c>
      <c r="F35" s="86" t="s">
        <v>118</v>
      </c>
      <c r="G35" s="86" t="s">
        <v>123</v>
      </c>
      <c r="H35" s="116" t="s">
        <v>3662</v>
      </c>
      <c r="I35" s="108" t="s">
        <v>3537</v>
      </c>
      <c r="J35" s="86" t="s">
        <v>3663</v>
      </c>
      <c r="K35" s="127">
        <v>0.42</v>
      </c>
      <c r="L35" s="84" t="s">
        <v>3664</v>
      </c>
      <c r="M35" s="84" t="s">
        <v>3664</v>
      </c>
    </row>
    <row r="36" spans="1:13" s="101" customFormat="1" ht="45" x14ac:dyDescent="0.2">
      <c r="A36" s="102">
        <v>26</v>
      </c>
      <c r="B36" s="13" t="s">
        <v>3443</v>
      </c>
      <c r="C36" s="14"/>
      <c r="D36" s="14"/>
      <c r="E36" s="86" t="s">
        <v>3541</v>
      </c>
      <c r="F36" s="86" t="s">
        <v>118</v>
      </c>
      <c r="G36" s="86" t="s">
        <v>123</v>
      </c>
      <c r="H36" s="128" t="s">
        <v>3665</v>
      </c>
      <c r="I36" s="86" t="s">
        <v>3542</v>
      </c>
      <c r="J36" s="86" t="s">
        <v>3666</v>
      </c>
      <c r="K36" s="127">
        <v>1</v>
      </c>
      <c r="L36" s="86" t="s">
        <v>3667</v>
      </c>
      <c r="M36" s="86"/>
    </row>
    <row r="37" spans="1:13" s="101" customFormat="1" ht="247.5" x14ac:dyDescent="0.2">
      <c r="A37" s="102">
        <v>27</v>
      </c>
      <c r="B37" s="13" t="s">
        <v>3444</v>
      </c>
      <c r="C37" s="14"/>
      <c r="D37" s="14"/>
      <c r="E37" s="86" t="s">
        <v>3547</v>
      </c>
      <c r="F37" s="86" t="s">
        <v>118</v>
      </c>
      <c r="G37" s="86" t="s">
        <v>123</v>
      </c>
      <c r="H37" s="128" t="s">
        <v>3668</v>
      </c>
      <c r="I37" s="86" t="s">
        <v>3548</v>
      </c>
      <c r="J37" s="86" t="s">
        <v>3669</v>
      </c>
      <c r="K37" s="86">
        <v>0</v>
      </c>
      <c r="L37" s="108" t="s">
        <v>3670</v>
      </c>
      <c r="M37" s="84" t="s">
        <v>3712</v>
      </c>
    </row>
    <row r="38" spans="1:13" s="101" customFormat="1" ht="56.25" x14ac:dyDescent="0.2">
      <c r="A38" s="102">
        <v>28</v>
      </c>
      <c r="B38" s="13" t="s">
        <v>3445</v>
      </c>
      <c r="C38" s="14"/>
      <c r="D38" s="14"/>
      <c r="E38" s="86" t="s">
        <v>3551</v>
      </c>
      <c r="F38" s="86" t="s">
        <v>118</v>
      </c>
      <c r="G38" s="86" t="s">
        <v>123</v>
      </c>
      <c r="H38" s="128" t="s">
        <v>3671</v>
      </c>
      <c r="I38" s="86" t="s">
        <v>3552</v>
      </c>
      <c r="J38" s="86" t="s">
        <v>3672</v>
      </c>
      <c r="K38" s="127">
        <v>1</v>
      </c>
      <c r="L38" s="86" t="s">
        <v>3673</v>
      </c>
      <c r="M38" s="84"/>
    </row>
    <row r="39" spans="1:13" s="101" customFormat="1" ht="78.75" x14ac:dyDescent="0.2">
      <c r="A39" s="102">
        <v>29</v>
      </c>
      <c r="B39" s="13" t="s">
        <v>3446</v>
      </c>
      <c r="C39" s="14"/>
      <c r="D39" s="14"/>
      <c r="E39" s="86" t="s">
        <v>3554</v>
      </c>
      <c r="F39" s="86" t="s">
        <v>118</v>
      </c>
      <c r="G39" s="86" t="s">
        <v>123</v>
      </c>
      <c r="H39" s="128" t="s">
        <v>3674</v>
      </c>
      <c r="I39" s="86" t="s">
        <v>3675</v>
      </c>
      <c r="J39" s="86" t="s">
        <v>3676</v>
      </c>
      <c r="K39" s="127">
        <v>1</v>
      </c>
      <c r="L39" s="86" t="s">
        <v>3677</v>
      </c>
      <c r="M39" s="84"/>
    </row>
    <row r="40" spans="1:13" s="101" customFormat="1" ht="213.75" x14ac:dyDescent="0.2">
      <c r="A40" s="102">
        <v>30</v>
      </c>
      <c r="B40" s="13" t="s">
        <v>3361</v>
      </c>
      <c r="C40" s="14"/>
      <c r="D40" s="14"/>
      <c r="E40" s="86" t="s">
        <v>3557</v>
      </c>
      <c r="F40" s="86" t="s">
        <v>118</v>
      </c>
      <c r="G40" s="86" t="s">
        <v>123</v>
      </c>
      <c r="H40" s="86" t="s">
        <v>3678</v>
      </c>
      <c r="I40" s="129" t="s">
        <v>3558</v>
      </c>
      <c r="J40" s="86" t="s">
        <v>3679</v>
      </c>
      <c r="K40" s="127">
        <v>1</v>
      </c>
      <c r="L40" s="86" t="s">
        <v>3680</v>
      </c>
      <c r="M40" s="86" t="s">
        <v>3681</v>
      </c>
    </row>
    <row r="41" spans="1:13" s="101" customFormat="1" ht="270" x14ac:dyDescent="0.2">
      <c r="A41" s="102">
        <v>31</v>
      </c>
      <c r="B41" s="13" t="s">
        <v>3447</v>
      </c>
      <c r="C41" s="14"/>
      <c r="D41" s="14"/>
      <c r="E41" s="86" t="s">
        <v>3560</v>
      </c>
      <c r="F41" s="86" t="s">
        <v>118</v>
      </c>
      <c r="G41" s="86" t="s">
        <v>123</v>
      </c>
      <c r="H41" s="86" t="s">
        <v>3682</v>
      </c>
      <c r="I41" s="130" t="s">
        <v>3561</v>
      </c>
      <c r="J41" s="86" t="s">
        <v>3683</v>
      </c>
      <c r="K41" s="127">
        <v>1</v>
      </c>
      <c r="L41" s="86" t="s">
        <v>3684</v>
      </c>
      <c r="M41" s="131"/>
    </row>
    <row r="42" spans="1:13" s="101" customFormat="1" ht="213.75" x14ac:dyDescent="0.2">
      <c r="A42" s="102">
        <v>32</v>
      </c>
      <c r="B42" s="13" t="s">
        <v>3448</v>
      </c>
      <c r="C42" s="14"/>
      <c r="D42" s="14"/>
      <c r="E42" s="86" t="s">
        <v>3563</v>
      </c>
      <c r="F42" s="86" t="s">
        <v>118</v>
      </c>
      <c r="G42" s="86" t="s">
        <v>123</v>
      </c>
      <c r="H42" s="86" t="s">
        <v>3685</v>
      </c>
      <c r="I42" s="130" t="s">
        <v>3561</v>
      </c>
      <c r="J42" s="86" t="s">
        <v>3686</v>
      </c>
      <c r="K42" s="127">
        <v>1</v>
      </c>
      <c r="L42" s="86" t="s">
        <v>3687</v>
      </c>
      <c r="M42" s="131"/>
    </row>
    <row r="43" spans="1:13" s="101" customFormat="1" ht="112.5" x14ac:dyDescent="0.2">
      <c r="A43" s="102">
        <v>33</v>
      </c>
      <c r="B43" s="13" t="s">
        <v>3449</v>
      </c>
      <c r="C43" s="14"/>
      <c r="D43" s="14"/>
      <c r="E43" s="86" t="s">
        <v>3564</v>
      </c>
      <c r="F43" s="86" t="s">
        <v>118</v>
      </c>
      <c r="G43" s="86" t="s">
        <v>123</v>
      </c>
      <c r="H43" s="86" t="s">
        <v>3688</v>
      </c>
      <c r="I43" s="130" t="s">
        <v>3565</v>
      </c>
      <c r="J43" s="86" t="s">
        <v>3689</v>
      </c>
      <c r="K43" s="127">
        <v>1</v>
      </c>
      <c r="L43" s="132" t="s">
        <v>3690</v>
      </c>
      <c r="M43" s="86"/>
    </row>
    <row r="44" spans="1:13" s="101" customFormat="1" ht="180" x14ac:dyDescent="0.2">
      <c r="A44" s="102">
        <v>34</v>
      </c>
      <c r="B44" s="13" t="s">
        <v>3450</v>
      </c>
      <c r="C44" s="14"/>
      <c r="D44" s="14"/>
      <c r="E44" s="86" t="s">
        <v>3567</v>
      </c>
      <c r="F44" s="86" t="s">
        <v>118</v>
      </c>
      <c r="G44" s="86" t="s">
        <v>123</v>
      </c>
      <c r="H44" s="86" t="s">
        <v>3691</v>
      </c>
      <c r="I44" s="129" t="s">
        <v>3568</v>
      </c>
      <c r="J44" s="86" t="s">
        <v>3692</v>
      </c>
      <c r="K44" s="127">
        <v>0.5</v>
      </c>
      <c r="L44" s="86" t="s">
        <v>3693</v>
      </c>
      <c r="M44" s="86"/>
    </row>
    <row r="45" spans="1:13" s="101" customFormat="1" ht="135" x14ac:dyDescent="0.2">
      <c r="A45" s="102">
        <v>35</v>
      </c>
      <c r="B45" s="13" t="s">
        <v>3451</v>
      </c>
      <c r="C45" s="14"/>
      <c r="D45" s="14"/>
      <c r="E45" s="86" t="s">
        <v>3570</v>
      </c>
      <c r="F45" s="86" t="s">
        <v>118</v>
      </c>
      <c r="G45" s="86" t="s">
        <v>123</v>
      </c>
      <c r="H45" s="109" t="s">
        <v>3694</v>
      </c>
      <c r="I45" s="130" t="s">
        <v>3571</v>
      </c>
      <c r="J45" s="109" t="s">
        <v>3695</v>
      </c>
      <c r="K45" s="127">
        <v>1</v>
      </c>
      <c r="L45" s="86" t="s">
        <v>3696</v>
      </c>
      <c r="M45" s="86"/>
    </row>
    <row r="46" spans="1:13" s="101" customFormat="1" ht="56.25" x14ac:dyDescent="0.2">
      <c r="A46" s="102">
        <v>36</v>
      </c>
      <c r="B46" s="13" t="s">
        <v>3452</v>
      </c>
      <c r="C46" s="14"/>
      <c r="D46" s="14"/>
      <c r="E46" s="133" t="s">
        <v>3575</v>
      </c>
      <c r="F46" s="84" t="s">
        <v>118</v>
      </c>
      <c r="G46" s="86" t="s">
        <v>123</v>
      </c>
      <c r="H46" s="110" t="s">
        <v>3697</v>
      </c>
      <c r="I46" s="108" t="s">
        <v>3576</v>
      </c>
      <c r="J46" s="109" t="s">
        <v>3698</v>
      </c>
      <c r="K46" s="125">
        <v>1</v>
      </c>
      <c r="L46" s="134" t="s">
        <v>3699</v>
      </c>
      <c r="M46" s="84"/>
    </row>
    <row r="47" spans="1:13" s="101" customFormat="1" ht="56.25" x14ac:dyDescent="0.2">
      <c r="A47" s="102">
        <v>37</v>
      </c>
      <c r="B47" s="13" t="s">
        <v>3453</v>
      </c>
      <c r="C47" s="14"/>
      <c r="D47" s="14"/>
      <c r="E47" s="84" t="s">
        <v>3578</v>
      </c>
      <c r="F47" s="84" t="s">
        <v>118</v>
      </c>
      <c r="G47" s="86" t="s">
        <v>123</v>
      </c>
      <c r="H47" s="110" t="s">
        <v>3700</v>
      </c>
      <c r="I47" s="108" t="s">
        <v>3701</v>
      </c>
      <c r="J47" s="109" t="s">
        <v>3702</v>
      </c>
      <c r="K47" s="125">
        <v>0.83</v>
      </c>
      <c r="L47" s="139" t="s">
        <v>3703</v>
      </c>
      <c r="M47" s="84"/>
    </row>
    <row r="48" spans="1:13" s="101" customFormat="1" ht="45" x14ac:dyDescent="0.2">
      <c r="A48" s="102">
        <v>38</v>
      </c>
      <c r="B48" s="13" t="s">
        <v>3454</v>
      </c>
      <c r="C48" s="14"/>
      <c r="D48" s="14"/>
      <c r="E48" s="84" t="s">
        <v>3581</v>
      </c>
      <c r="F48" s="84" t="s">
        <v>118</v>
      </c>
      <c r="G48" s="86" t="s">
        <v>123</v>
      </c>
      <c r="H48" s="110" t="s">
        <v>3704</v>
      </c>
      <c r="I48" s="108" t="s">
        <v>3705</v>
      </c>
      <c r="J48" s="109" t="s">
        <v>3706</v>
      </c>
      <c r="K48" s="125">
        <v>1</v>
      </c>
      <c r="L48" s="139" t="s">
        <v>3707</v>
      </c>
      <c r="M48" s="84"/>
    </row>
    <row r="49" spans="1:13" s="101" customFormat="1" ht="45" x14ac:dyDescent="0.2">
      <c r="A49" s="102">
        <v>39</v>
      </c>
      <c r="B49" s="13" t="s">
        <v>3455</v>
      </c>
      <c r="C49" s="14"/>
      <c r="D49" s="14"/>
      <c r="E49" s="84" t="s">
        <v>3583</v>
      </c>
      <c r="F49" s="84" t="s">
        <v>118</v>
      </c>
      <c r="G49" s="86" t="s">
        <v>123</v>
      </c>
      <c r="H49" s="110" t="s">
        <v>3708</v>
      </c>
      <c r="I49" s="108" t="s">
        <v>3709</v>
      </c>
      <c r="J49" s="109" t="s">
        <v>3710</v>
      </c>
      <c r="K49" s="125">
        <v>1</v>
      </c>
      <c r="L49" s="116" t="s">
        <v>3711</v>
      </c>
      <c r="M49" s="84"/>
    </row>
    <row r="50" spans="1:13" s="101" customFormat="1" ht="11.25" x14ac:dyDescent="0.2">
      <c r="B50" s="12"/>
    </row>
    <row r="51" spans="1:13" s="101" customFormat="1" ht="11.25" x14ac:dyDescent="0.2">
      <c r="B51" s="12"/>
    </row>
    <row r="52" spans="1:13" s="101" customFormat="1" ht="11.25" x14ac:dyDescent="0.2">
      <c r="B52" s="12"/>
    </row>
    <row r="53" spans="1:13" s="101" customFormat="1" ht="11.25" x14ac:dyDescent="0.2">
      <c r="B53" s="12"/>
    </row>
    <row r="54" spans="1:13" s="101" customFormat="1" ht="11.25" x14ac:dyDescent="0.2">
      <c r="B54" s="12"/>
    </row>
    <row r="55" spans="1:13" s="101" customFormat="1" ht="11.25" x14ac:dyDescent="0.2">
      <c r="B55" s="12"/>
    </row>
    <row r="56" spans="1:13" s="101" customFormat="1" ht="11.25" x14ac:dyDescent="0.2">
      <c r="B56" s="12"/>
    </row>
    <row r="57" spans="1:13" s="101" customFormat="1" ht="11.25" x14ac:dyDescent="0.2">
      <c r="B57" s="12"/>
    </row>
    <row r="58" spans="1:13" s="101" customFormat="1" ht="11.25" x14ac:dyDescent="0.2">
      <c r="B58" s="12"/>
    </row>
    <row r="59" spans="1:13" s="101" customFormat="1" ht="11.25" x14ac:dyDescent="0.2">
      <c r="B59" s="12"/>
    </row>
    <row r="60" spans="1:13" s="101" customFormat="1" ht="11.25" x14ac:dyDescent="0.2">
      <c r="B60" s="12"/>
    </row>
    <row r="61" spans="1:13" s="101" customFormat="1" ht="11.25" x14ac:dyDescent="0.2">
      <c r="B61" s="12"/>
    </row>
    <row r="62" spans="1:13" s="101" customFormat="1" ht="11.25" x14ac:dyDescent="0.2">
      <c r="B62" s="12"/>
    </row>
    <row r="63" spans="1:13" s="101" customFormat="1" ht="11.25" x14ac:dyDescent="0.2">
      <c r="B63" s="12"/>
    </row>
    <row r="64" spans="1:13" s="101" customFormat="1" ht="11.25" x14ac:dyDescent="0.2">
      <c r="B64" s="12"/>
    </row>
    <row r="65" spans="2:2" s="101" customFormat="1" ht="11.25" x14ac:dyDescent="0.2">
      <c r="B65" s="12"/>
    </row>
    <row r="66" spans="2:2" s="101" customFormat="1" ht="11.25" x14ac:dyDescent="0.2">
      <c r="B66" s="12"/>
    </row>
    <row r="67" spans="2:2" s="101" customFormat="1" ht="11.25" x14ac:dyDescent="0.2">
      <c r="B67" s="12"/>
    </row>
    <row r="68" spans="2:2" s="101" customFormat="1" ht="11.25" x14ac:dyDescent="0.2">
      <c r="B68" s="12"/>
    </row>
    <row r="69" spans="2:2" s="101" customFormat="1" ht="11.25" x14ac:dyDescent="0.2">
      <c r="B69" s="12"/>
    </row>
    <row r="70" spans="2:2" s="101" customFormat="1" ht="11.25" x14ac:dyDescent="0.2">
      <c r="B70" s="12"/>
    </row>
    <row r="71" spans="2:2" s="101" customFormat="1" ht="11.25" x14ac:dyDescent="0.2">
      <c r="B71" s="12"/>
    </row>
    <row r="72" spans="2:2" s="101" customFormat="1" ht="11.25" x14ac:dyDescent="0.2">
      <c r="B72" s="12"/>
    </row>
    <row r="73" spans="2:2" s="101" customFormat="1" ht="11.25" x14ac:dyDescent="0.2">
      <c r="B73" s="12"/>
    </row>
    <row r="74" spans="2:2" s="101" customFormat="1" ht="11.25" x14ac:dyDescent="0.2">
      <c r="B74" s="12"/>
    </row>
    <row r="75" spans="2:2" s="101" customFormat="1" ht="11.25" x14ac:dyDescent="0.2">
      <c r="B75" s="12"/>
    </row>
    <row r="76" spans="2:2" s="101" customFormat="1" ht="11.25" x14ac:dyDescent="0.2">
      <c r="B76" s="12"/>
    </row>
    <row r="77" spans="2:2" s="101" customFormat="1" ht="11.25" x14ac:dyDescent="0.2">
      <c r="B77" s="12"/>
    </row>
    <row r="78" spans="2:2" s="101" customFormat="1" ht="11.25" x14ac:dyDescent="0.2">
      <c r="B78" s="12"/>
    </row>
    <row r="79" spans="2:2" s="101" customFormat="1" ht="11.25" x14ac:dyDescent="0.2">
      <c r="B79" s="12"/>
    </row>
    <row r="80" spans="2:2" s="101" customFormat="1" ht="11.25" x14ac:dyDescent="0.2">
      <c r="B80" s="12"/>
    </row>
    <row r="81" spans="2:2" s="101" customFormat="1" ht="11.25" x14ac:dyDescent="0.2">
      <c r="B81" s="12"/>
    </row>
    <row r="82" spans="2:2" s="101" customFormat="1" ht="11.25" x14ac:dyDescent="0.2">
      <c r="B82" s="12"/>
    </row>
    <row r="83" spans="2:2" s="101" customFormat="1" ht="11.25" x14ac:dyDescent="0.2">
      <c r="B83" s="12"/>
    </row>
    <row r="84" spans="2:2" s="101" customFormat="1" ht="11.25" x14ac:dyDescent="0.2">
      <c r="B84" s="12"/>
    </row>
    <row r="85" spans="2:2" s="101" customFormat="1" ht="11.25" x14ac:dyDescent="0.2">
      <c r="B85" s="12"/>
    </row>
    <row r="86" spans="2:2" s="101" customFormat="1" ht="11.25" x14ac:dyDescent="0.2">
      <c r="B86" s="12"/>
    </row>
    <row r="87" spans="2:2" s="101" customFormat="1" ht="11.25" x14ac:dyDescent="0.2">
      <c r="B87" s="12"/>
    </row>
    <row r="88" spans="2:2" s="101" customFormat="1" ht="11.25" x14ac:dyDescent="0.2">
      <c r="B88" s="12"/>
    </row>
    <row r="89" spans="2:2" s="101" customFormat="1" ht="11.25" x14ac:dyDescent="0.2">
      <c r="B89" s="12"/>
    </row>
    <row r="90" spans="2:2" s="101" customFormat="1" ht="11.25" x14ac:dyDescent="0.2">
      <c r="B90" s="12"/>
    </row>
    <row r="91" spans="2:2" s="101" customFormat="1" ht="11.25" x14ac:dyDescent="0.2">
      <c r="B91" s="12"/>
    </row>
    <row r="92" spans="2:2" s="101" customFormat="1" ht="11.25" x14ac:dyDescent="0.2">
      <c r="B92" s="12"/>
    </row>
    <row r="93" spans="2:2" s="101" customFormat="1" ht="11.25" x14ac:dyDescent="0.2">
      <c r="B93" s="12"/>
    </row>
    <row r="94" spans="2:2" s="101" customFormat="1" ht="11.25" x14ac:dyDescent="0.2">
      <c r="B94" s="12"/>
    </row>
    <row r="95" spans="2:2" s="101" customFormat="1" ht="11.25" x14ac:dyDescent="0.2">
      <c r="B95" s="12"/>
    </row>
    <row r="96" spans="2:2" s="101" customFormat="1" ht="11.25" x14ac:dyDescent="0.2">
      <c r="B96" s="12"/>
    </row>
    <row r="97" spans="2:2" s="101" customFormat="1" ht="11.25" x14ac:dyDescent="0.2">
      <c r="B97" s="12"/>
    </row>
    <row r="98" spans="2:2" s="101" customFormat="1" ht="11.25" x14ac:dyDescent="0.2">
      <c r="B98" s="12"/>
    </row>
    <row r="99" spans="2:2" s="101" customFormat="1" ht="11.25" x14ac:dyDescent="0.2">
      <c r="B99" s="12"/>
    </row>
    <row r="100" spans="2:2" s="101" customFormat="1" ht="11.25" x14ac:dyDescent="0.2">
      <c r="B100" s="12"/>
    </row>
    <row r="101" spans="2:2" s="101" customFormat="1" ht="11.25" x14ac:dyDescent="0.2">
      <c r="B101" s="12"/>
    </row>
    <row r="102" spans="2:2" s="101" customFormat="1" ht="11.25" x14ac:dyDescent="0.2">
      <c r="B102" s="12"/>
    </row>
    <row r="103" spans="2:2" s="101" customFormat="1" ht="11.25" x14ac:dyDescent="0.2">
      <c r="B103" s="12"/>
    </row>
    <row r="104" spans="2:2" s="101" customFormat="1" ht="11.25" x14ac:dyDescent="0.2">
      <c r="B104" s="12"/>
    </row>
    <row r="105" spans="2:2" s="101" customFormat="1" ht="11.25" x14ac:dyDescent="0.2">
      <c r="B105" s="12"/>
    </row>
    <row r="106" spans="2:2" s="101" customFormat="1" ht="11.25" x14ac:dyDescent="0.2">
      <c r="B106" s="12"/>
    </row>
    <row r="107" spans="2:2" s="101" customFormat="1" ht="11.25" x14ac:dyDescent="0.2">
      <c r="B107" s="12"/>
    </row>
    <row r="108" spans="2:2" s="101" customFormat="1" ht="11.25" x14ac:dyDescent="0.2">
      <c r="B108" s="12"/>
    </row>
    <row r="109" spans="2:2" s="101" customFormat="1" ht="11.25" x14ac:dyDescent="0.2">
      <c r="B109" s="12"/>
    </row>
    <row r="110" spans="2:2" s="101" customFormat="1" ht="11.25" x14ac:dyDescent="0.2">
      <c r="B110" s="12"/>
    </row>
    <row r="111" spans="2:2" s="101" customFormat="1" ht="11.25" x14ac:dyDescent="0.2">
      <c r="B111" s="12"/>
    </row>
    <row r="112" spans="2:2" s="101" customFormat="1" ht="11.25" x14ac:dyDescent="0.2">
      <c r="B112" s="12"/>
    </row>
    <row r="113" spans="2:2" s="101" customFormat="1" ht="11.25" x14ac:dyDescent="0.2">
      <c r="B113" s="12"/>
    </row>
    <row r="114" spans="2:2" s="101" customFormat="1" ht="11.25" x14ac:dyDescent="0.2">
      <c r="B114" s="12"/>
    </row>
    <row r="115" spans="2:2" s="101" customFormat="1" ht="11.25" x14ac:dyDescent="0.2">
      <c r="B115" s="12"/>
    </row>
    <row r="116" spans="2:2" s="101" customFormat="1" ht="11.25" x14ac:dyDescent="0.2">
      <c r="B116" s="12"/>
    </row>
    <row r="117" spans="2:2" s="101" customFormat="1" ht="11.25" x14ac:dyDescent="0.2">
      <c r="B117" s="12"/>
    </row>
    <row r="118" spans="2:2" s="101" customFormat="1" ht="11.25" x14ac:dyDescent="0.2">
      <c r="B118" s="12"/>
    </row>
    <row r="119" spans="2:2" s="101" customFormat="1" ht="11.25" x14ac:dyDescent="0.2">
      <c r="B119" s="12"/>
    </row>
    <row r="120" spans="2:2" s="101" customFormat="1" ht="11.25" x14ac:dyDescent="0.2">
      <c r="B120" s="12"/>
    </row>
    <row r="121" spans="2:2" s="101" customFormat="1" ht="11.25" x14ac:dyDescent="0.2">
      <c r="B121" s="12"/>
    </row>
    <row r="122" spans="2:2" s="101" customFormat="1" ht="11.25" x14ac:dyDescent="0.2">
      <c r="B122" s="12"/>
    </row>
    <row r="123" spans="2:2" s="101" customFormat="1" ht="11.25" x14ac:dyDescent="0.2">
      <c r="B123" s="12"/>
    </row>
    <row r="124" spans="2:2" s="101" customFormat="1" ht="11.25" x14ac:dyDescent="0.2">
      <c r="B124" s="12"/>
    </row>
    <row r="125" spans="2:2" s="101" customFormat="1" ht="11.25" x14ac:dyDescent="0.2">
      <c r="B125" s="12"/>
    </row>
    <row r="126" spans="2:2" s="101" customFormat="1" ht="11.25" x14ac:dyDescent="0.2">
      <c r="B126" s="12"/>
    </row>
    <row r="127" spans="2:2" s="101" customFormat="1" ht="11.25" x14ac:dyDescent="0.2">
      <c r="B127" s="12"/>
    </row>
    <row r="128" spans="2:2" s="101" customFormat="1" ht="11.25" x14ac:dyDescent="0.2">
      <c r="B128" s="12"/>
    </row>
    <row r="129" spans="2:2" s="101" customFormat="1" ht="11.25" x14ac:dyDescent="0.2">
      <c r="B129" s="12"/>
    </row>
    <row r="130" spans="2:2" s="101" customFormat="1" ht="11.25" x14ac:dyDescent="0.2">
      <c r="B130" s="12"/>
    </row>
    <row r="131" spans="2:2" s="101" customFormat="1" ht="11.25" x14ac:dyDescent="0.2">
      <c r="B131" s="12"/>
    </row>
    <row r="132" spans="2:2" s="101" customFormat="1" ht="11.25" x14ac:dyDescent="0.2">
      <c r="B132" s="12"/>
    </row>
    <row r="133" spans="2:2" s="101" customFormat="1" ht="11.25" x14ac:dyDescent="0.2">
      <c r="B133" s="12"/>
    </row>
    <row r="134" spans="2:2" s="101" customFormat="1" ht="11.25" x14ac:dyDescent="0.2">
      <c r="B134" s="12"/>
    </row>
    <row r="135" spans="2:2" s="101" customFormat="1" ht="11.25" x14ac:dyDescent="0.2">
      <c r="B135" s="12"/>
    </row>
    <row r="136" spans="2:2" s="101" customFormat="1" ht="11.25" x14ac:dyDescent="0.2">
      <c r="B136" s="12"/>
    </row>
    <row r="137" spans="2:2" s="101" customFormat="1" ht="11.25" x14ac:dyDescent="0.2">
      <c r="B137" s="12"/>
    </row>
    <row r="138" spans="2:2" s="101" customFormat="1" ht="11.25" x14ac:dyDescent="0.2">
      <c r="B138" s="12"/>
    </row>
    <row r="139" spans="2:2" s="101" customFormat="1" ht="11.25" x14ac:dyDescent="0.2">
      <c r="B139" s="12"/>
    </row>
    <row r="140" spans="2:2" s="101" customFormat="1" ht="11.25" x14ac:dyDescent="0.2">
      <c r="B140" s="12"/>
    </row>
    <row r="141" spans="2:2" s="101" customFormat="1" ht="11.25" x14ac:dyDescent="0.2">
      <c r="B141" s="12"/>
    </row>
    <row r="142" spans="2:2" s="101" customFormat="1" ht="11.25" x14ac:dyDescent="0.2">
      <c r="B142" s="12"/>
    </row>
    <row r="143" spans="2:2" s="101" customFormat="1" ht="11.25" x14ac:dyDescent="0.2">
      <c r="B143" s="12"/>
    </row>
    <row r="144" spans="2:2" s="101" customFormat="1" ht="11.25" x14ac:dyDescent="0.2">
      <c r="B144" s="12"/>
    </row>
    <row r="145" spans="2:2" s="101" customFormat="1" ht="11.25" x14ac:dyDescent="0.2">
      <c r="B145" s="12"/>
    </row>
    <row r="146" spans="2:2" s="101" customFormat="1" ht="11.25" x14ac:dyDescent="0.2">
      <c r="B146" s="12"/>
    </row>
    <row r="147" spans="2:2" s="101" customFormat="1" ht="11.25" x14ac:dyDescent="0.2">
      <c r="B147" s="12"/>
    </row>
    <row r="148" spans="2:2" s="101" customFormat="1" ht="11.25" x14ac:dyDescent="0.2">
      <c r="B148" s="12"/>
    </row>
    <row r="149" spans="2:2" s="101" customFormat="1" ht="11.25" x14ac:dyDescent="0.2">
      <c r="B149" s="12"/>
    </row>
    <row r="150" spans="2:2" s="101" customFormat="1" ht="11.25" x14ac:dyDescent="0.2">
      <c r="B150" s="12"/>
    </row>
    <row r="151" spans="2:2" s="101" customFormat="1" ht="11.25" x14ac:dyDescent="0.2">
      <c r="B151" s="12"/>
    </row>
    <row r="152" spans="2:2" s="101" customFormat="1" ht="11.25" x14ac:dyDescent="0.2">
      <c r="B152" s="12"/>
    </row>
    <row r="153" spans="2:2" s="101" customFormat="1" ht="11.25" x14ac:dyDescent="0.2">
      <c r="B153" s="12"/>
    </row>
    <row r="154" spans="2:2" s="101" customFormat="1" ht="11.25" x14ac:dyDescent="0.2">
      <c r="B154" s="12"/>
    </row>
    <row r="155" spans="2:2" s="101" customFormat="1" ht="11.25" x14ac:dyDescent="0.2">
      <c r="B155" s="12"/>
    </row>
    <row r="156" spans="2:2" s="101" customFormat="1" ht="11.25" x14ac:dyDescent="0.2">
      <c r="B156" s="12"/>
    </row>
    <row r="157" spans="2:2" s="101" customFormat="1" ht="11.25" x14ac:dyDescent="0.2">
      <c r="B157" s="12"/>
    </row>
    <row r="158" spans="2:2" s="101" customFormat="1" ht="11.25" x14ac:dyDescent="0.2">
      <c r="B158" s="12"/>
    </row>
    <row r="159" spans="2:2" s="101" customFormat="1" ht="11.25" x14ac:dyDescent="0.2">
      <c r="B159" s="12"/>
    </row>
    <row r="351041" spans="1:3" ht="45" x14ac:dyDescent="0.25">
      <c r="A351041" s="83" t="s">
        <v>54</v>
      </c>
      <c r="B351041" s="136" t="s">
        <v>114</v>
      </c>
      <c r="C351041" s="83" t="s">
        <v>115</v>
      </c>
    </row>
    <row r="351042" spans="1:3" ht="45" x14ac:dyDescent="0.25">
      <c r="A351042" s="83" t="s">
        <v>55</v>
      </c>
      <c r="B351042" s="136" t="s">
        <v>116</v>
      </c>
      <c r="C351042" s="83" t="s">
        <v>117</v>
      </c>
    </row>
    <row r="351043" spans="1:3" ht="45" x14ac:dyDescent="0.25">
      <c r="B351043" s="136" t="s">
        <v>118</v>
      </c>
      <c r="C351043" s="83" t="s">
        <v>119</v>
      </c>
    </row>
    <row r="351044" spans="1:3" ht="45" x14ac:dyDescent="0.25">
      <c r="B351044" s="136" t="s">
        <v>120</v>
      </c>
      <c r="C351044" s="83" t="s">
        <v>121</v>
      </c>
    </row>
    <row r="351045" spans="1:3" ht="105" x14ac:dyDescent="0.25">
      <c r="B351045" s="136" t="s">
        <v>122</v>
      </c>
      <c r="C351045" s="83" t="s">
        <v>123</v>
      </c>
    </row>
    <row r="351046" spans="1:3" ht="45" x14ac:dyDescent="0.25">
      <c r="B351046" s="136" t="s">
        <v>124</v>
      </c>
      <c r="C351046" s="83" t="s">
        <v>125</v>
      </c>
    </row>
    <row r="351047" spans="1:3" ht="105" x14ac:dyDescent="0.25">
      <c r="B351047" s="136" t="s">
        <v>126</v>
      </c>
      <c r="C351047" s="83" t="s">
        <v>127</v>
      </c>
    </row>
    <row r="351048" spans="1:3" x14ac:dyDescent="0.25">
      <c r="C351048" s="83" t="s">
        <v>88</v>
      </c>
    </row>
    <row r="351049" spans="1:3" ht="75" x14ac:dyDescent="0.25">
      <c r="C351049" s="83" t="s">
        <v>89</v>
      </c>
    </row>
  </sheetData>
  <mergeCells count="3">
    <mergeCell ref="D1:G1"/>
    <mergeCell ref="D2:G2"/>
    <mergeCell ref="B8:M8"/>
  </mergeCells>
  <conditionalFormatting sqref="I16">
    <cfRule type="containsErrors" dxfId="8" priority="9">
      <formula>ISERROR(I16)</formula>
    </cfRule>
  </conditionalFormatting>
  <conditionalFormatting sqref="I17">
    <cfRule type="containsErrors" dxfId="7" priority="8">
      <formula>ISERROR(I17)</formula>
    </cfRule>
  </conditionalFormatting>
  <conditionalFormatting sqref="I26 I29:I30">
    <cfRule type="containsErrors" dxfId="6" priority="7">
      <formula>ISERROR(I26)</formula>
    </cfRule>
  </conditionalFormatting>
  <conditionalFormatting sqref="I27">
    <cfRule type="containsErrors" dxfId="5" priority="6">
      <formula>ISERROR(I27)</formula>
    </cfRule>
  </conditionalFormatting>
  <conditionalFormatting sqref="I31">
    <cfRule type="containsErrors" dxfId="4" priority="5">
      <formula>ISERROR(I31)</formula>
    </cfRule>
  </conditionalFormatting>
  <conditionalFormatting sqref="I28">
    <cfRule type="containsErrors" dxfId="3" priority="4">
      <formula>ISERROR(I28)</formula>
    </cfRule>
  </conditionalFormatting>
  <conditionalFormatting sqref="I32">
    <cfRule type="containsErrors" dxfId="2" priority="3">
      <formula>ISERROR(I32)</formula>
    </cfRule>
  </conditionalFormatting>
  <conditionalFormatting sqref="I33">
    <cfRule type="containsErrors" dxfId="1" priority="2">
      <formula>ISERROR(I33)</formula>
    </cfRule>
  </conditionalFormatting>
  <conditionalFormatting sqref="I34">
    <cfRule type="containsErrors" dxfId="0" priority="1">
      <formula>ISERROR(I34)</formula>
    </cfRule>
  </conditionalFormatting>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9">
      <formula1>$A$351040:$A$351042</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9">
      <formula1>0</formula1>
      <formula2>200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J11:J49 H11:H15 H17:H19 H45:H49 L14 L38:L39 H40:H42 H35 L36">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46:I49 I11:I39 L17">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49">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H36:H39 L15 L11:L13 L40:L49 L37 L18:L27 L32:L34 L29">
      <formula1>0</formula1>
      <formula2>390</formula2>
    </dataValidation>
    <dataValidation type="textLength" allowBlank="1" showInputMessage="1" error="Escriba un texto  Maximo 390 Caracteres" promptTitle="Cualquier contenido Maximo 390 Caracteres" prompt=" Registre aspectos importantes a considerar" sqref="M11:M49 L35">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E11:E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9">
      <formula1>$C$351036:$C$351045</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9">
      <formula1>$B$351036:$B$351043</formula1>
    </dataValidation>
  </dataValidations>
  <pageMargins left="0" right="0" top="0.78740157480314965" bottom="0.39370078740157483" header="0.31496062992125984" footer="0.31496062992125984"/>
  <pageSetup paperSize="41" scale="80" orientation="landscape" r:id="rId1"/>
  <headerFooter>
    <oddFooter>&amp;C&amp;P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V351010"/>
  <sheetViews>
    <sheetView zoomScale="85" zoomScaleNormal="85" workbookViewId="0">
      <selection activeCell="F5" sqref="F5"/>
    </sheetView>
  </sheetViews>
  <sheetFormatPr baseColWidth="10" defaultColWidth="9.140625" defaultRowHeight="26.25" customHeight="1" x14ac:dyDescent="0.2"/>
  <cols>
    <col min="1" max="1" width="9.140625" style="9"/>
    <col min="2" max="2" width="10.42578125" style="9" customWidth="1"/>
    <col min="3" max="9" width="11.42578125" style="9" customWidth="1"/>
    <col min="10" max="10" width="9.28515625" style="9" customWidth="1"/>
    <col min="11" max="17" width="11.42578125" style="9" customWidth="1"/>
    <col min="18" max="18" width="14.85546875" style="9" customWidth="1"/>
    <col min="19" max="256" width="8" style="9" hidden="1"/>
    <col min="257" max="16384" width="9.140625" style="9"/>
  </cols>
  <sheetData>
    <row r="1" spans="1:17" ht="26.25" customHeight="1" x14ac:dyDescent="0.2">
      <c r="B1" s="6" t="s">
        <v>0</v>
      </c>
      <c r="C1" s="8">
        <v>51</v>
      </c>
      <c r="D1" s="303" t="s">
        <v>1</v>
      </c>
      <c r="E1" s="304"/>
      <c r="F1" s="304"/>
      <c r="G1" s="304"/>
    </row>
    <row r="2" spans="1:17" ht="45.75" customHeight="1" x14ac:dyDescent="0.2">
      <c r="B2" s="6" t="s">
        <v>2</v>
      </c>
      <c r="C2" s="8">
        <v>7</v>
      </c>
      <c r="D2" s="305" t="s">
        <v>128</v>
      </c>
      <c r="E2" s="306"/>
      <c r="F2" s="306"/>
      <c r="G2" s="306"/>
    </row>
    <row r="3" spans="1:17" ht="26.25" customHeight="1" x14ac:dyDescent="0.2">
      <c r="B3" s="6" t="s">
        <v>4</v>
      </c>
      <c r="C3" s="8">
        <v>1</v>
      </c>
    </row>
    <row r="4" spans="1:17" ht="26.25" customHeight="1" x14ac:dyDescent="0.2">
      <c r="B4" s="6" t="s">
        <v>5</v>
      </c>
      <c r="C4" s="8">
        <v>231</v>
      </c>
    </row>
    <row r="5" spans="1:17" ht="26.25" customHeight="1" x14ac:dyDescent="0.2">
      <c r="B5" s="6" t="s">
        <v>6</v>
      </c>
      <c r="C5" s="10">
        <v>42369</v>
      </c>
    </row>
    <row r="6" spans="1:17" ht="26.25" customHeight="1" x14ac:dyDescent="0.2">
      <c r="B6" s="6" t="s">
        <v>7</v>
      </c>
      <c r="C6" s="8">
        <v>12</v>
      </c>
      <c r="D6" s="8" t="s">
        <v>8</v>
      </c>
    </row>
    <row r="8" spans="1:17" ht="26.25" customHeight="1" x14ac:dyDescent="0.2">
      <c r="A8" s="8" t="s">
        <v>9</v>
      </c>
      <c r="B8" s="303" t="s">
        <v>129</v>
      </c>
      <c r="C8" s="304"/>
      <c r="D8" s="304"/>
      <c r="E8" s="304"/>
      <c r="F8" s="304"/>
      <c r="G8" s="304"/>
      <c r="H8" s="304"/>
      <c r="I8" s="304"/>
      <c r="J8" s="304"/>
      <c r="K8" s="304"/>
      <c r="L8" s="304"/>
      <c r="M8" s="304"/>
      <c r="N8" s="304"/>
      <c r="O8" s="304"/>
      <c r="P8" s="304"/>
      <c r="Q8" s="304"/>
    </row>
    <row r="9" spans="1:17" ht="26.25" customHeight="1" x14ac:dyDescent="0.2">
      <c r="C9" s="8">
        <v>2</v>
      </c>
      <c r="D9" s="8">
        <v>3</v>
      </c>
      <c r="E9" s="8">
        <v>4</v>
      </c>
      <c r="F9" s="8">
        <v>8</v>
      </c>
      <c r="G9" s="8">
        <v>12</v>
      </c>
      <c r="H9" s="8">
        <v>16</v>
      </c>
      <c r="I9" s="8">
        <v>20</v>
      </c>
      <c r="J9" s="8">
        <v>24</v>
      </c>
      <c r="K9" s="8">
        <v>27</v>
      </c>
      <c r="L9" s="8">
        <v>28</v>
      </c>
      <c r="M9" s="8">
        <v>32</v>
      </c>
      <c r="N9" s="8">
        <v>36</v>
      </c>
      <c r="O9" s="8">
        <v>40</v>
      </c>
      <c r="P9" s="8">
        <v>44</v>
      </c>
      <c r="Q9" s="8">
        <v>48</v>
      </c>
    </row>
    <row r="10" spans="1:17" s="7" customFormat="1" ht="53.25" customHeight="1" x14ac:dyDescent="0.2">
      <c r="C10" s="6" t="s">
        <v>12</v>
      </c>
      <c r="D10" s="6" t="s">
        <v>13</v>
      </c>
      <c r="E10" s="6" t="s">
        <v>130</v>
      </c>
      <c r="F10" s="6" t="s">
        <v>131</v>
      </c>
      <c r="G10" s="6" t="s">
        <v>132</v>
      </c>
      <c r="H10" s="6" t="s">
        <v>133</v>
      </c>
      <c r="I10" s="6" t="s">
        <v>134</v>
      </c>
      <c r="J10" s="6" t="s">
        <v>135</v>
      </c>
      <c r="K10" s="6" t="s">
        <v>136</v>
      </c>
      <c r="L10" s="6" t="s">
        <v>137</v>
      </c>
      <c r="M10" s="6" t="s">
        <v>138</v>
      </c>
      <c r="N10" s="6" t="s">
        <v>139</v>
      </c>
      <c r="O10" s="6" t="s">
        <v>140</v>
      </c>
      <c r="P10" s="6" t="s">
        <v>141</v>
      </c>
      <c r="Q10" s="6" t="s">
        <v>23</v>
      </c>
    </row>
    <row r="11" spans="1:17" s="7" customFormat="1" ht="101.25" customHeight="1" x14ac:dyDescent="0.2">
      <c r="A11" s="6">
        <v>1</v>
      </c>
      <c r="B11" s="7" t="s">
        <v>76</v>
      </c>
      <c r="C11" s="3" t="s">
        <v>55</v>
      </c>
      <c r="D11" s="3" t="s">
        <v>3399</v>
      </c>
      <c r="E11" s="3" t="s">
        <v>3717</v>
      </c>
      <c r="F11" s="3">
        <v>0</v>
      </c>
      <c r="G11" s="4">
        <v>1</v>
      </c>
      <c r="H11" s="3">
        <v>0</v>
      </c>
      <c r="I11" s="3" t="s">
        <v>149</v>
      </c>
      <c r="J11" s="3">
        <v>0</v>
      </c>
      <c r="K11" s="3">
        <v>0</v>
      </c>
      <c r="L11" s="3">
        <v>0</v>
      </c>
      <c r="M11" s="3">
        <v>0</v>
      </c>
      <c r="N11" s="3">
        <v>0</v>
      </c>
      <c r="O11" s="3">
        <v>0</v>
      </c>
      <c r="P11" s="3">
        <v>0</v>
      </c>
      <c r="Q11" s="3"/>
    </row>
    <row r="12" spans="1:17" ht="26.25" customHeight="1" x14ac:dyDescent="0.2">
      <c r="A12" s="8">
        <v>-1</v>
      </c>
      <c r="C12" s="11" t="s">
        <v>24</v>
      </c>
      <c r="D12" s="11" t="s">
        <v>24</v>
      </c>
      <c r="E12" s="11" t="s">
        <v>24</v>
      </c>
      <c r="F12" s="11" t="s">
        <v>24</v>
      </c>
      <c r="G12" s="11" t="s">
        <v>24</v>
      </c>
      <c r="H12" s="11" t="s">
        <v>24</v>
      </c>
      <c r="I12" s="11" t="s">
        <v>24</v>
      </c>
      <c r="J12" s="11" t="s">
        <v>24</v>
      </c>
      <c r="K12" s="11" t="s">
        <v>24</v>
      </c>
      <c r="L12" s="11" t="s">
        <v>24</v>
      </c>
      <c r="M12" s="11" t="s">
        <v>24</v>
      </c>
      <c r="N12" s="11" t="s">
        <v>24</v>
      </c>
      <c r="O12" s="11" t="s">
        <v>24</v>
      </c>
      <c r="P12" s="11" t="s">
        <v>24</v>
      </c>
      <c r="Q12" s="11" t="s">
        <v>24</v>
      </c>
    </row>
    <row r="13" spans="1:17" ht="26.25" customHeight="1" x14ac:dyDescent="0.2">
      <c r="A13" s="8">
        <v>999999</v>
      </c>
      <c r="B13" s="9" t="s">
        <v>77</v>
      </c>
      <c r="C13" s="11" t="s">
        <v>24</v>
      </c>
      <c r="D13" s="11" t="s">
        <v>24</v>
      </c>
      <c r="E13" s="11" t="s">
        <v>24</v>
      </c>
      <c r="F13" s="11" t="s">
        <v>24</v>
      </c>
      <c r="G13" s="11" t="s">
        <v>24</v>
      </c>
      <c r="H13" s="11" t="s">
        <v>24</v>
      </c>
      <c r="I13" s="11" t="s">
        <v>24</v>
      </c>
      <c r="J13" s="11" t="s">
        <v>24</v>
      </c>
      <c r="L13" s="11" t="s">
        <v>24</v>
      </c>
      <c r="P13" s="11" t="s">
        <v>24</v>
      </c>
      <c r="Q13" s="11" t="s">
        <v>24</v>
      </c>
    </row>
    <row r="351003" spans="1:2" ht="26.25" customHeight="1" x14ac:dyDescent="0.2">
      <c r="A351003" s="9" t="s">
        <v>54</v>
      </c>
      <c r="B351003" s="9" t="s">
        <v>142</v>
      </c>
    </row>
    <row r="351004" spans="1:2" ht="26.25" customHeight="1" x14ac:dyDescent="0.2">
      <c r="A351004" s="9" t="s">
        <v>55</v>
      </c>
      <c r="B351004" s="9" t="s">
        <v>143</v>
      </c>
    </row>
    <row r="351005" spans="1:2" ht="26.25" customHeight="1" x14ac:dyDescent="0.2">
      <c r="B351005" s="9" t="s">
        <v>144</v>
      </c>
    </row>
    <row r="351006" spans="1:2" ht="26.25" customHeight="1" x14ac:dyDescent="0.2">
      <c r="B351006" s="9" t="s">
        <v>145</v>
      </c>
    </row>
    <row r="351007" spans="1:2" ht="26.25" customHeight="1" x14ac:dyDescent="0.2">
      <c r="B351007" s="9" t="s">
        <v>146</v>
      </c>
    </row>
    <row r="351008" spans="1:2" ht="26.25" customHeight="1" x14ac:dyDescent="0.2">
      <c r="B351008" s="9" t="s">
        <v>147</v>
      </c>
    </row>
    <row r="351009" spans="2:2" ht="26.25" customHeight="1" x14ac:dyDescent="0.2">
      <c r="B351009" s="9" t="s">
        <v>148</v>
      </c>
    </row>
    <row r="351010" spans="2:2" ht="26.25" customHeight="1" x14ac:dyDescent="0.2">
      <c r="B351010" s="9" t="s">
        <v>149</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 right="0" top="0.78740157480314965" bottom="0.39370078740157483" header="0.31496062992125984" footer="0.31496062992125984"/>
  <pageSetup paperSize="142"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V351010"/>
  <sheetViews>
    <sheetView zoomScale="85" zoomScaleNormal="85" workbookViewId="0">
      <selection activeCell="O6" sqref="O6"/>
    </sheetView>
  </sheetViews>
  <sheetFormatPr baseColWidth="10" defaultColWidth="9.140625" defaultRowHeight="11.25" x14ac:dyDescent="0.2"/>
  <cols>
    <col min="1" max="1" width="9.140625" style="25"/>
    <col min="2" max="2" width="9.28515625" style="25" customWidth="1"/>
    <col min="3" max="15" width="10.85546875" style="25" customWidth="1"/>
    <col min="16" max="16" width="8.5703125" style="25" customWidth="1"/>
    <col min="17" max="17" width="8.85546875" style="25" customWidth="1"/>
    <col min="18" max="18" width="10.85546875" style="25" customWidth="1"/>
    <col min="19" max="19" width="11.28515625" style="25" customWidth="1"/>
    <col min="20" max="256" width="8" style="25" hidden="1"/>
    <col min="257" max="16384" width="9.140625" style="25"/>
  </cols>
  <sheetData>
    <row r="1" spans="1:18" ht="22.5" x14ac:dyDescent="0.2">
      <c r="B1" s="24" t="s">
        <v>0</v>
      </c>
      <c r="C1" s="24">
        <v>51</v>
      </c>
      <c r="D1" s="307" t="s">
        <v>1</v>
      </c>
      <c r="E1" s="308"/>
      <c r="F1" s="308"/>
      <c r="G1" s="308"/>
    </row>
    <row r="2" spans="1:18" ht="51" customHeight="1" x14ac:dyDescent="0.2">
      <c r="B2" s="24" t="s">
        <v>2</v>
      </c>
      <c r="C2" s="24">
        <v>120</v>
      </c>
      <c r="D2" s="307" t="s">
        <v>150</v>
      </c>
      <c r="E2" s="308"/>
      <c r="F2" s="308"/>
      <c r="G2" s="308"/>
    </row>
    <row r="3" spans="1:18" ht="22.5" x14ac:dyDescent="0.2">
      <c r="B3" s="24" t="s">
        <v>4</v>
      </c>
      <c r="C3" s="24">
        <v>1</v>
      </c>
    </row>
    <row r="4" spans="1:18" x14ac:dyDescent="0.2">
      <c r="B4" s="24" t="s">
        <v>5</v>
      </c>
      <c r="C4" s="24">
        <v>231</v>
      </c>
    </row>
    <row r="5" spans="1:18" x14ac:dyDescent="0.2">
      <c r="B5" s="24" t="s">
        <v>6</v>
      </c>
      <c r="C5" s="2">
        <v>42369</v>
      </c>
    </row>
    <row r="6" spans="1:18" ht="22.5" x14ac:dyDescent="0.2">
      <c r="B6" s="24" t="s">
        <v>7</v>
      </c>
      <c r="C6" s="24">
        <v>12</v>
      </c>
      <c r="D6" s="24" t="s">
        <v>8</v>
      </c>
    </row>
    <row r="8" spans="1:18" x14ac:dyDescent="0.2">
      <c r="A8" s="24" t="s">
        <v>9</v>
      </c>
      <c r="B8" s="307" t="s">
        <v>151</v>
      </c>
      <c r="C8" s="308"/>
      <c r="D8" s="308"/>
      <c r="E8" s="308"/>
      <c r="F8" s="308"/>
      <c r="G8" s="308"/>
      <c r="H8" s="308"/>
      <c r="I8" s="308"/>
      <c r="J8" s="308"/>
      <c r="K8" s="308"/>
      <c r="L8" s="308"/>
      <c r="M8" s="308"/>
      <c r="N8" s="308"/>
      <c r="O8" s="308"/>
      <c r="P8" s="308"/>
      <c r="Q8" s="308"/>
      <c r="R8" s="308"/>
    </row>
    <row r="9" spans="1:18" x14ac:dyDescent="0.2">
      <c r="C9" s="24">
        <v>2</v>
      </c>
      <c r="D9" s="24">
        <v>3</v>
      </c>
      <c r="E9" s="24">
        <v>4</v>
      </c>
      <c r="F9" s="24">
        <v>8</v>
      </c>
      <c r="G9" s="24">
        <v>12</v>
      </c>
      <c r="H9" s="24">
        <v>16</v>
      </c>
      <c r="I9" s="24">
        <v>20</v>
      </c>
      <c r="J9" s="24">
        <v>24</v>
      </c>
      <c r="K9" s="24">
        <v>27</v>
      </c>
      <c r="L9" s="24">
        <v>28</v>
      </c>
      <c r="M9" s="24">
        <v>32</v>
      </c>
      <c r="N9" s="24">
        <v>36</v>
      </c>
      <c r="O9" s="24">
        <v>40</v>
      </c>
      <c r="P9" s="24">
        <v>44</v>
      </c>
      <c r="Q9" s="24">
        <v>48</v>
      </c>
      <c r="R9" s="24">
        <v>52</v>
      </c>
    </row>
    <row r="10" spans="1:18" ht="114.75" customHeight="1" x14ac:dyDescent="0.2">
      <c r="C10" s="24" t="s">
        <v>12</v>
      </c>
      <c r="D10" s="24" t="s">
        <v>13</v>
      </c>
      <c r="E10" s="24" t="s">
        <v>152</v>
      </c>
      <c r="F10" s="24" t="s">
        <v>153</v>
      </c>
      <c r="G10" s="24" t="s">
        <v>154</v>
      </c>
      <c r="H10" s="24" t="s">
        <v>155</v>
      </c>
      <c r="I10" s="24" t="s">
        <v>156</v>
      </c>
      <c r="J10" s="24" t="s">
        <v>157</v>
      </c>
      <c r="K10" s="24" t="s">
        <v>158</v>
      </c>
      <c r="L10" s="24" t="s">
        <v>159</v>
      </c>
      <c r="M10" s="24" t="s">
        <v>160</v>
      </c>
      <c r="N10" s="24" t="s">
        <v>161</v>
      </c>
      <c r="O10" s="24" t="s">
        <v>162</v>
      </c>
      <c r="P10" s="24" t="s">
        <v>141</v>
      </c>
      <c r="Q10" s="24" t="s">
        <v>163</v>
      </c>
      <c r="R10" s="24" t="s">
        <v>23</v>
      </c>
    </row>
    <row r="11" spans="1:18" ht="202.5" x14ac:dyDescent="0.2">
      <c r="A11" s="24">
        <v>1</v>
      </c>
      <c r="B11" s="25" t="s">
        <v>76</v>
      </c>
      <c r="C11" s="3" t="s">
        <v>55</v>
      </c>
      <c r="D11" s="3" t="s">
        <v>3400</v>
      </c>
      <c r="E11" s="3">
        <v>0</v>
      </c>
      <c r="F11" s="3">
        <v>0</v>
      </c>
      <c r="G11" s="4">
        <v>1</v>
      </c>
      <c r="H11" s="3">
        <v>0</v>
      </c>
      <c r="I11" s="3" t="s">
        <v>149</v>
      </c>
      <c r="J11" s="3">
        <v>0</v>
      </c>
      <c r="K11" s="3">
        <v>0</v>
      </c>
      <c r="L11" s="3">
        <v>0</v>
      </c>
      <c r="M11" s="3">
        <v>0</v>
      </c>
      <c r="N11" s="3">
        <v>0</v>
      </c>
      <c r="O11" s="3">
        <v>0</v>
      </c>
      <c r="P11" s="3">
        <v>0</v>
      </c>
      <c r="Q11" s="3">
        <v>0</v>
      </c>
      <c r="R11" s="3" t="s">
        <v>24</v>
      </c>
    </row>
    <row r="12" spans="1:18" x14ac:dyDescent="0.2">
      <c r="A12" s="24">
        <v>-1</v>
      </c>
      <c r="C12" s="5" t="s">
        <v>24</v>
      </c>
      <c r="D12" s="5" t="s">
        <v>24</v>
      </c>
      <c r="E12" s="5" t="s">
        <v>24</v>
      </c>
      <c r="F12" s="5" t="s">
        <v>24</v>
      </c>
      <c r="G12" s="5" t="s">
        <v>24</v>
      </c>
      <c r="H12" s="5" t="s">
        <v>24</v>
      </c>
      <c r="I12" s="5" t="s">
        <v>24</v>
      </c>
      <c r="J12" s="5" t="s">
        <v>24</v>
      </c>
      <c r="K12" s="5" t="s">
        <v>24</v>
      </c>
      <c r="L12" s="5" t="s">
        <v>24</v>
      </c>
      <c r="M12" s="5" t="s">
        <v>24</v>
      </c>
      <c r="N12" s="5" t="s">
        <v>24</v>
      </c>
      <c r="O12" s="5" t="s">
        <v>24</v>
      </c>
      <c r="P12" s="5" t="s">
        <v>24</v>
      </c>
      <c r="Q12" s="5" t="s">
        <v>24</v>
      </c>
      <c r="R12" s="5" t="s">
        <v>24</v>
      </c>
    </row>
    <row r="13" spans="1:18" ht="22.5" x14ac:dyDescent="0.2">
      <c r="A13" s="24">
        <v>999999</v>
      </c>
      <c r="B13" s="25" t="s">
        <v>77</v>
      </c>
      <c r="C13" s="5" t="s">
        <v>24</v>
      </c>
      <c r="D13" s="5" t="s">
        <v>24</v>
      </c>
      <c r="E13" s="5" t="s">
        <v>24</v>
      </c>
      <c r="F13" s="5" t="s">
        <v>24</v>
      </c>
      <c r="G13" s="5" t="s">
        <v>24</v>
      </c>
      <c r="H13" s="5" t="s">
        <v>24</v>
      </c>
      <c r="I13" s="5" t="s">
        <v>24</v>
      </c>
      <c r="J13" s="5" t="s">
        <v>24</v>
      </c>
      <c r="L13" s="5" t="s">
        <v>24</v>
      </c>
      <c r="P13" s="5" t="s">
        <v>24</v>
      </c>
      <c r="Q13" s="5" t="s">
        <v>24</v>
      </c>
      <c r="R13" s="5" t="s">
        <v>24</v>
      </c>
    </row>
    <row r="351003" spans="1:2" ht="33.75" x14ac:dyDescent="0.2">
      <c r="A351003" s="25" t="s">
        <v>54</v>
      </c>
      <c r="B351003" s="25" t="s">
        <v>142</v>
      </c>
    </row>
    <row r="351004" spans="1:2" ht="33.75" x14ac:dyDescent="0.2">
      <c r="A351004" s="25" t="s">
        <v>55</v>
      </c>
      <c r="B351004" s="25" t="s">
        <v>143</v>
      </c>
    </row>
    <row r="351005" spans="1:2" x14ac:dyDescent="0.2">
      <c r="B351005" s="25" t="s">
        <v>144</v>
      </c>
    </row>
    <row r="351006" spans="1:2" ht="22.5" x14ac:dyDescent="0.2">
      <c r="B351006" s="25" t="s">
        <v>145</v>
      </c>
    </row>
    <row r="351007" spans="1:2" ht="22.5" x14ac:dyDescent="0.2">
      <c r="B351007" s="25" t="s">
        <v>146</v>
      </c>
    </row>
    <row r="351008" spans="1:2" ht="22.5" x14ac:dyDescent="0.2">
      <c r="B351008" s="25" t="s">
        <v>147</v>
      </c>
    </row>
    <row r="351009" spans="2:2" ht="22.5" x14ac:dyDescent="0.2">
      <c r="B351009" s="25" t="s">
        <v>148</v>
      </c>
    </row>
    <row r="351010" spans="2:2" ht="56.25" x14ac:dyDescent="0.2">
      <c r="B351010" s="25" t="s">
        <v>149</v>
      </c>
    </row>
  </sheetData>
  <mergeCells count="3">
    <mergeCell ref="D1:G1"/>
    <mergeCell ref="D2:G2"/>
    <mergeCell ref="B8:R8"/>
  </mergeCells>
  <dataValidations disablePrompts="1"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Q11">
      <formula1>0</formula1>
      <formula2>390</formula2>
    </dataValidation>
    <dataValidation type="textLength" allowBlank="1" showInputMessage="1" error="Escriba un texto  Maximo 390 Caracteres" promptTitle="Cualquier contenido Maximo 390 Caracteres" prompt=" Registre aspectos importantes a considerar." sqref="R11">
      <formula1>0</formula1>
      <formula2>390</formula2>
    </dataValidation>
  </dataValidations>
  <pageMargins left="0" right="0" top="0.78740157480314965" bottom="0.39370078740157483" header="0.31496062992125984" footer="0.31496062992125984"/>
  <pageSetup paperSize="142"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0998"/>
  <sheetViews>
    <sheetView topLeftCell="D14" zoomScale="85" zoomScaleNormal="85" workbookViewId="0">
      <selection activeCell="D2" sqref="D2:G2"/>
    </sheetView>
  </sheetViews>
  <sheetFormatPr baseColWidth="10" defaultColWidth="9.140625" defaultRowHeight="15" x14ac:dyDescent="0.25"/>
  <cols>
    <col min="1" max="1" width="5.28515625" style="201" customWidth="1"/>
    <col min="2" max="2" width="7.28515625" style="206" customWidth="1"/>
    <col min="3" max="3" width="15.140625" style="201" customWidth="1"/>
    <col min="4" max="4" width="8.28515625" style="201" customWidth="1"/>
    <col min="5" max="5" width="14.140625" style="201" customWidth="1"/>
    <col min="6" max="11" width="9.85546875" style="204" customWidth="1"/>
    <col min="12" max="12" width="12.7109375" style="204" customWidth="1"/>
    <col min="13" max="14" width="10.140625" style="204" customWidth="1"/>
    <col min="15" max="15" width="12.7109375" style="204" customWidth="1"/>
    <col min="16" max="16" width="9.85546875" style="204" customWidth="1"/>
    <col min="17" max="17" width="12.7109375" style="204" customWidth="1"/>
    <col min="18" max="18" width="13.7109375" style="204" customWidth="1"/>
    <col min="19" max="19" width="10.42578125" style="204" customWidth="1"/>
    <col min="20" max="23" width="10.140625" style="204" customWidth="1"/>
    <col min="24" max="24" width="8" style="204" customWidth="1"/>
    <col min="25" max="25" width="17.85546875" style="201" customWidth="1"/>
    <col min="26" max="16384" width="9.140625" style="201"/>
  </cols>
  <sheetData>
    <row r="1" spans="1:25" ht="45" x14ac:dyDescent="0.25">
      <c r="B1" s="202" t="s">
        <v>0</v>
      </c>
      <c r="C1" s="203">
        <v>51</v>
      </c>
      <c r="D1" s="309" t="s">
        <v>1</v>
      </c>
      <c r="E1" s="310"/>
      <c r="F1" s="310"/>
      <c r="G1" s="310"/>
    </row>
    <row r="2" spans="1:25" ht="78.75" customHeight="1" x14ac:dyDescent="0.25">
      <c r="B2" s="202" t="s">
        <v>2</v>
      </c>
      <c r="C2" s="203">
        <v>366</v>
      </c>
      <c r="D2" s="311" t="s">
        <v>164</v>
      </c>
      <c r="E2" s="312"/>
      <c r="F2" s="312"/>
      <c r="G2" s="312"/>
    </row>
    <row r="3" spans="1:25" ht="60" x14ac:dyDescent="0.25">
      <c r="B3" s="202" t="s">
        <v>4</v>
      </c>
      <c r="C3" s="203">
        <v>1</v>
      </c>
    </row>
    <row r="4" spans="1:25" ht="30" x14ac:dyDescent="0.25">
      <c r="B4" s="202" t="s">
        <v>5</v>
      </c>
      <c r="C4" s="203">
        <v>231</v>
      </c>
    </row>
    <row r="5" spans="1:25" x14ac:dyDescent="0.25">
      <c r="B5" s="202" t="s">
        <v>6</v>
      </c>
      <c r="C5" s="205">
        <v>42369</v>
      </c>
    </row>
    <row r="6" spans="1:25" ht="30" x14ac:dyDescent="0.25">
      <c r="B6" s="202" t="s">
        <v>7</v>
      </c>
      <c r="C6" s="203">
        <v>12</v>
      </c>
      <c r="D6" s="203" t="s">
        <v>8</v>
      </c>
    </row>
    <row r="7" spans="1:25" ht="15.75" thickBot="1" x14ac:dyDescent="0.3"/>
    <row r="8" spans="1:25" s="208" customFormat="1" ht="12.75" x14ac:dyDescent="0.25">
      <c r="A8" s="207" t="s">
        <v>9</v>
      </c>
      <c r="B8" s="313" t="s">
        <v>165</v>
      </c>
      <c r="C8" s="314"/>
      <c r="D8" s="314"/>
      <c r="E8" s="314"/>
      <c r="F8" s="314"/>
      <c r="G8" s="314"/>
      <c r="H8" s="314"/>
      <c r="I8" s="314"/>
      <c r="J8" s="314"/>
      <c r="K8" s="314"/>
      <c r="L8" s="314"/>
      <c r="M8" s="314"/>
      <c r="N8" s="314"/>
      <c r="O8" s="314"/>
      <c r="P8" s="314"/>
      <c r="Q8" s="314"/>
      <c r="R8" s="314"/>
      <c r="S8" s="314"/>
      <c r="T8" s="314"/>
      <c r="U8" s="314"/>
      <c r="V8" s="314"/>
      <c r="W8" s="314"/>
      <c r="X8" s="314"/>
      <c r="Y8" s="315"/>
    </row>
    <row r="9" spans="1:25" s="208" customFormat="1" ht="12.75" x14ac:dyDescent="0.25">
      <c r="A9" s="209"/>
      <c r="B9" s="210"/>
      <c r="C9" s="211">
        <v>2</v>
      </c>
      <c r="D9" s="211">
        <v>3</v>
      </c>
      <c r="E9" s="211">
        <v>4</v>
      </c>
      <c r="F9" s="211">
        <v>6</v>
      </c>
      <c r="G9" s="211">
        <v>7</v>
      </c>
      <c r="H9" s="211">
        <v>8</v>
      </c>
      <c r="I9" s="211">
        <v>9</v>
      </c>
      <c r="J9" s="211">
        <v>11</v>
      </c>
      <c r="K9" s="211">
        <v>12</v>
      </c>
      <c r="L9" s="211">
        <v>28</v>
      </c>
      <c r="M9" s="211">
        <v>32</v>
      </c>
      <c r="N9" s="211">
        <v>36</v>
      </c>
      <c r="O9" s="211">
        <v>40</v>
      </c>
      <c r="P9" s="211">
        <v>44</v>
      </c>
      <c r="Q9" s="211">
        <v>48</v>
      </c>
      <c r="R9" s="211">
        <v>52</v>
      </c>
      <c r="S9" s="211">
        <v>56</v>
      </c>
      <c r="T9" s="211">
        <v>60</v>
      </c>
      <c r="U9" s="211">
        <v>64</v>
      </c>
      <c r="V9" s="211">
        <v>123</v>
      </c>
      <c r="W9" s="211">
        <v>124</v>
      </c>
      <c r="X9" s="211">
        <v>127</v>
      </c>
      <c r="Y9" s="212">
        <v>128</v>
      </c>
    </row>
    <row r="10" spans="1:25" s="208" customFormat="1" ht="115.5" customHeight="1" x14ac:dyDescent="0.25">
      <c r="A10" s="209"/>
      <c r="B10" s="210"/>
      <c r="C10" s="213" t="s">
        <v>12</v>
      </c>
      <c r="D10" s="213" t="s">
        <v>13</v>
      </c>
      <c r="E10" s="213" t="s">
        <v>166</v>
      </c>
      <c r="F10" s="213" t="s">
        <v>167</v>
      </c>
      <c r="G10" s="213" t="s">
        <v>168</v>
      </c>
      <c r="H10" s="213" t="s">
        <v>169</v>
      </c>
      <c r="I10" s="213" t="s">
        <v>170</v>
      </c>
      <c r="J10" s="213" t="s">
        <v>171</v>
      </c>
      <c r="K10" s="213" t="s">
        <v>172</v>
      </c>
      <c r="L10" s="213" t="s">
        <v>173</v>
      </c>
      <c r="M10" s="213" t="s">
        <v>174</v>
      </c>
      <c r="N10" s="213" t="s">
        <v>175</v>
      </c>
      <c r="O10" s="213" t="s">
        <v>176</v>
      </c>
      <c r="P10" s="213" t="s">
        <v>177</v>
      </c>
      <c r="Q10" s="213" t="s">
        <v>178</v>
      </c>
      <c r="R10" s="213" t="s">
        <v>179</v>
      </c>
      <c r="S10" s="213" t="s">
        <v>180</v>
      </c>
      <c r="T10" s="213" t="s">
        <v>181</v>
      </c>
      <c r="U10" s="213" t="s">
        <v>182</v>
      </c>
      <c r="V10" s="213" t="s">
        <v>183</v>
      </c>
      <c r="W10" s="213" t="s">
        <v>184</v>
      </c>
      <c r="X10" s="213" t="s">
        <v>185</v>
      </c>
      <c r="Y10" s="214" t="s">
        <v>23</v>
      </c>
    </row>
    <row r="11" spans="1:25" s="208" customFormat="1" ht="96.75" customHeight="1" x14ac:dyDescent="0.25">
      <c r="A11" s="215">
        <v>1</v>
      </c>
      <c r="B11" s="210" t="s">
        <v>76</v>
      </c>
      <c r="C11" s="216" t="s">
        <v>54</v>
      </c>
      <c r="D11" s="217"/>
      <c r="E11" s="217" t="s">
        <v>3791</v>
      </c>
      <c r="F11" s="218">
        <v>0</v>
      </c>
      <c r="G11" s="218">
        <v>0</v>
      </c>
      <c r="H11" s="218">
        <v>0</v>
      </c>
      <c r="I11" s="218">
        <v>0</v>
      </c>
      <c r="J11" s="218">
        <v>0</v>
      </c>
      <c r="K11" s="218">
        <v>0</v>
      </c>
      <c r="L11" s="218">
        <v>0</v>
      </c>
      <c r="M11" s="218">
        <v>0</v>
      </c>
      <c r="N11" s="218">
        <v>0</v>
      </c>
      <c r="O11" s="218">
        <v>0</v>
      </c>
      <c r="P11" s="218">
        <v>0</v>
      </c>
      <c r="Q11" s="218">
        <v>608200</v>
      </c>
      <c r="R11" s="218">
        <v>0</v>
      </c>
      <c r="S11" s="218">
        <v>0</v>
      </c>
      <c r="T11" s="218">
        <v>0</v>
      </c>
      <c r="U11" s="218">
        <v>0</v>
      </c>
      <c r="V11" s="218">
        <v>0</v>
      </c>
      <c r="W11" s="218">
        <v>0</v>
      </c>
      <c r="X11" s="218">
        <v>100</v>
      </c>
      <c r="Y11" s="219" t="s">
        <v>3792</v>
      </c>
    </row>
    <row r="12" spans="1:25" s="208" customFormat="1" ht="229.5" x14ac:dyDescent="0.25">
      <c r="A12" s="215">
        <v>2</v>
      </c>
      <c r="B12" s="210" t="s">
        <v>3404</v>
      </c>
      <c r="C12" s="216" t="s">
        <v>54</v>
      </c>
      <c r="D12" s="217"/>
      <c r="E12" s="217" t="s">
        <v>3793</v>
      </c>
      <c r="F12" s="218">
        <v>0</v>
      </c>
      <c r="G12" s="218">
        <v>0</v>
      </c>
      <c r="H12" s="218">
        <v>0</v>
      </c>
      <c r="I12" s="218">
        <v>0</v>
      </c>
      <c r="J12" s="218">
        <v>0</v>
      </c>
      <c r="K12" s="218">
        <v>0</v>
      </c>
      <c r="L12" s="218">
        <v>55576920</v>
      </c>
      <c r="M12" s="218">
        <v>0</v>
      </c>
      <c r="N12" s="218">
        <v>0</v>
      </c>
      <c r="O12" s="218">
        <v>0</v>
      </c>
      <c r="P12" s="218">
        <v>0</v>
      </c>
      <c r="Q12" s="218">
        <v>0</v>
      </c>
      <c r="R12" s="218">
        <v>0</v>
      </c>
      <c r="S12" s="218">
        <v>0</v>
      </c>
      <c r="T12" s="218">
        <v>0</v>
      </c>
      <c r="U12" s="218">
        <v>0</v>
      </c>
      <c r="V12" s="218">
        <v>0</v>
      </c>
      <c r="W12" s="218">
        <v>0</v>
      </c>
      <c r="X12" s="218">
        <v>100</v>
      </c>
      <c r="Y12" s="220" t="s">
        <v>3794</v>
      </c>
    </row>
    <row r="13" spans="1:25" s="208" customFormat="1" ht="140.25" x14ac:dyDescent="0.25">
      <c r="A13" s="215">
        <v>3</v>
      </c>
      <c r="B13" s="210" t="s">
        <v>3405</v>
      </c>
      <c r="C13" s="216" t="s">
        <v>54</v>
      </c>
      <c r="D13" s="217"/>
      <c r="E13" s="217" t="s">
        <v>3795</v>
      </c>
      <c r="F13" s="218">
        <v>0</v>
      </c>
      <c r="G13" s="218">
        <v>0</v>
      </c>
      <c r="H13" s="218">
        <v>0</v>
      </c>
      <c r="I13" s="218">
        <v>0</v>
      </c>
      <c r="J13" s="218">
        <v>0</v>
      </c>
      <c r="K13" s="218">
        <v>0</v>
      </c>
      <c r="L13" s="218">
        <v>4074000</v>
      </c>
      <c r="M13" s="218">
        <v>0</v>
      </c>
      <c r="N13" s="218">
        <v>0</v>
      </c>
      <c r="O13" s="218">
        <v>2591889</v>
      </c>
      <c r="P13" s="218">
        <v>0</v>
      </c>
      <c r="Q13" s="218">
        <v>10763280</v>
      </c>
      <c r="R13" s="218">
        <v>0</v>
      </c>
      <c r="S13" s="218">
        <v>7759705</v>
      </c>
      <c r="T13" s="218">
        <v>0</v>
      </c>
      <c r="U13" s="218">
        <v>0</v>
      </c>
      <c r="V13" s="218">
        <v>0</v>
      </c>
      <c r="W13" s="218">
        <v>0</v>
      </c>
      <c r="X13" s="218">
        <v>100</v>
      </c>
      <c r="Y13" s="221"/>
    </row>
    <row r="14" spans="1:25" s="208" customFormat="1" ht="165.75" x14ac:dyDescent="0.25">
      <c r="A14" s="215">
        <v>4</v>
      </c>
      <c r="B14" s="210" t="s">
        <v>3418</v>
      </c>
      <c r="C14" s="216" t="s">
        <v>54</v>
      </c>
      <c r="D14" s="217"/>
      <c r="E14" s="217" t="s">
        <v>3796</v>
      </c>
      <c r="F14" s="218">
        <v>0</v>
      </c>
      <c r="G14" s="218">
        <v>0</v>
      </c>
      <c r="H14" s="218">
        <v>0</v>
      </c>
      <c r="I14" s="218">
        <v>0</v>
      </c>
      <c r="J14" s="218">
        <v>0</v>
      </c>
      <c r="K14" s="218">
        <v>0</v>
      </c>
      <c r="L14" s="218">
        <v>0</v>
      </c>
      <c r="M14" s="218">
        <v>0</v>
      </c>
      <c r="N14" s="218">
        <v>0</v>
      </c>
      <c r="O14" s="218">
        <f>1857350+3740106</f>
        <v>5597456</v>
      </c>
      <c r="P14" s="218">
        <v>0</v>
      </c>
      <c r="Q14" s="218">
        <v>0</v>
      </c>
      <c r="R14" s="218">
        <v>0</v>
      </c>
      <c r="S14" s="218">
        <v>0</v>
      </c>
      <c r="T14" s="218">
        <v>0</v>
      </c>
      <c r="U14" s="218">
        <v>0</v>
      </c>
      <c r="V14" s="218">
        <v>0</v>
      </c>
      <c r="W14" s="218">
        <v>0</v>
      </c>
      <c r="X14" s="218">
        <v>100</v>
      </c>
      <c r="Y14" s="220" t="s">
        <v>3797</v>
      </c>
    </row>
    <row r="15" spans="1:25" s="208" customFormat="1" ht="204" x14ac:dyDescent="0.25">
      <c r="A15" s="215">
        <v>5</v>
      </c>
      <c r="B15" s="210" t="s">
        <v>3424</v>
      </c>
      <c r="C15" s="216" t="s">
        <v>54</v>
      </c>
      <c r="D15" s="217"/>
      <c r="E15" s="217" t="s">
        <v>3798</v>
      </c>
      <c r="F15" s="218">
        <v>0</v>
      </c>
      <c r="G15" s="218">
        <v>0</v>
      </c>
      <c r="H15" s="218">
        <v>0</v>
      </c>
      <c r="I15" s="218">
        <v>0</v>
      </c>
      <c r="J15" s="218">
        <v>0</v>
      </c>
      <c r="K15" s="218">
        <v>0</v>
      </c>
      <c r="L15" s="218">
        <v>545448269</v>
      </c>
      <c r="M15" s="218">
        <v>0</v>
      </c>
      <c r="N15" s="218">
        <v>0</v>
      </c>
      <c r="O15" s="218">
        <v>0</v>
      </c>
      <c r="P15" s="218">
        <v>0</v>
      </c>
      <c r="Q15" s="218">
        <v>0</v>
      </c>
      <c r="R15" s="218">
        <v>0</v>
      </c>
      <c r="S15" s="218">
        <v>0</v>
      </c>
      <c r="T15" s="218">
        <v>0</v>
      </c>
      <c r="U15" s="218">
        <v>0</v>
      </c>
      <c r="V15" s="218">
        <v>0</v>
      </c>
      <c r="W15" s="218">
        <v>0</v>
      </c>
      <c r="X15" s="218">
        <v>50</v>
      </c>
      <c r="Y15" s="220" t="s">
        <v>3799</v>
      </c>
    </row>
    <row r="16" spans="1:25" s="208" customFormat="1" ht="87.75" customHeight="1" x14ac:dyDescent="0.25">
      <c r="A16" s="215">
        <v>6</v>
      </c>
      <c r="B16" s="210" t="s">
        <v>3425</v>
      </c>
      <c r="C16" s="216" t="s">
        <v>54</v>
      </c>
      <c r="D16" s="217"/>
      <c r="E16" s="217" t="s">
        <v>3800</v>
      </c>
      <c r="F16" s="218">
        <v>0</v>
      </c>
      <c r="G16" s="218">
        <v>0</v>
      </c>
      <c r="H16" s="218">
        <v>0</v>
      </c>
      <c r="I16" s="218">
        <v>0</v>
      </c>
      <c r="J16" s="218">
        <v>0</v>
      </c>
      <c r="K16" s="218">
        <v>0</v>
      </c>
      <c r="L16" s="218">
        <v>0</v>
      </c>
      <c r="M16" s="218">
        <v>0</v>
      </c>
      <c r="N16" s="218">
        <v>0</v>
      </c>
      <c r="O16" s="218">
        <v>0</v>
      </c>
      <c r="P16" s="218">
        <v>0</v>
      </c>
      <c r="Q16" s="218">
        <v>56860393</v>
      </c>
      <c r="R16" s="218">
        <v>0</v>
      </c>
      <c r="S16" s="218">
        <v>0</v>
      </c>
      <c r="T16" s="218">
        <v>0</v>
      </c>
      <c r="U16" s="218">
        <v>0</v>
      </c>
      <c r="V16" s="218">
        <v>0</v>
      </c>
      <c r="W16" s="218">
        <v>0</v>
      </c>
      <c r="X16" s="218">
        <v>100</v>
      </c>
      <c r="Y16" s="220" t="s">
        <v>3801</v>
      </c>
    </row>
    <row r="17" spans="1:25" s="208" customFormat="1" ht="99.75" customHeight="1" thickBot="1" x14ac:dyDescent="0.3">
      <c r="A17" s="222">
        <v>7</v>
      </c>
      <c r="B17" s="223" t="s">
        <v>3426</v>
      </c>
      <c r="C17" s="224" t="s">
        <v>54</v>
      </c>
      <c r="D17" s="225"/>
      <c r="E17" s="225" t="s">
        <v>3802</v>
      </c>
      <c r="F17" s="226">
        <v>0</v>
      </c>
      <c r="G17" s="226">
        <v>0</v>
      </c>
      <c r="H17" s="226">
        <v>0</v>
      </c>
      <c r="I17" s="226">
        <v>0</v>
      </c>
      <c r="J17" s="226">
        <v>0</v>
      </c>
      <c r="K17" s="226">
        <v>0</v>
      </c>
      <c r="L17" s="226">
        <v>0</v>
      </c>
      <c r="M17" s="226">
        <v>0</v>
      </c>
      <c r="N17" s="226">
        <v>0</v>
      </c>
      <c r="O17" s="226">
        <v>0</v>
      </c>
      <c r="P17" s="226">
        <v>0</v>
      </c>
      <c r="Q17" s="226">
        <v>0</v>
      </c>
      <c r="R17" s="226">
        <v>1001129</v>
      </c>
      <c r="S17" s="226">
        <v>0</v>
      </c>
      <c r="T17" s="226">
        <v>0</v>
      </c>
      <c r="U17" s="226">
        <v>0</v>
      </c>
      <c r="V17" s="226">
        <v>0</v>
      </c>
      <c r="W17" s="226">
        <v>0</v>
      </c>
      <c r="X17" s="226">
        <v>100</v>
      </c>
      <c r="Y17" s="227" t="s">
        <v>3803</v>
      </c>
    </row>
    <row r="18" spans="1:25" s="228" customFormat="1" ht="11.25" x14ac:dyDescent="0.2">
      <c r="B18" s="229"/>
      <c r="F18" s="230"/>
      <c r="G18" s="230"/>
      <c r="H18" s="230"/>
      <c r="I18" s="230"/>
      <c r="J18" s="230"/>
      <c r="K18" s="230"/>
      <c r="L18" s="230"/>
      <c r="M18" s="230"/>
      <c r="N18" s="230"/>
      <c r="O18" s="230"/>
      <c r="P18" s="230"/>
      <c r="Q18" s="230"/>
      <c r="R18" s="230"/>
      <c r="S18" s="230"/>
      <c r="T18" s="230"/>
      <c r="U18" s="230"/>
      <c r="V18" s="230"/>
      <c r="W18" s="230"/>
      <c r="X18" s="230"/>
    </row>
    <row r="19" spans="1:25" s="228" customFormat="1" ht="11.25" x14ac:dyDescent="0.2">
      <c r="B19" s="229"/>
      <c r="F19" s="230"/>
      <c r="G19" s="230"/>
      <c r="H19" s="230"/>
      <c r="I19" s="230"/>
      <c r="J19" s="230"/>
      <c r="K19" s="230"/>
      <c r="L19" s="230"/>
      <c r="M19" s="230"/>
      <c r="N19" s="230"/>
      <c r="O19" s="230"/>
      <c r="P19" s="230"/>
      <c r="Q19" s="230"/>
      <c r="R19" s="230"/>
      <c r="S19" s="230"/>
      <c r="T19" s="230"/>
      <c r="U19" s="230"/>
      <c r="V19" s="230"/>
      <c r="W19" s="230"/>
      <c r="X19" s="230"/>
    </row>
    <row r="20" spans="1:25" s="228" customFormat="1" ht="11.25" x14ac:dyDescent="0.2">
      <c r="B20" s="229"/>
      <c r="F20" s="230"/>
      <c r="G20" s="230"/>
      <c r="H20" s="230"/>
      <c r="I20" s="230"/>
      <c r="J20" s="230"/>
      <c r="K20" s="230"/>
      <c r="L20" s="230"/>
      <c r="M20" s="230"/>
      <c r="N20" s="230"/>
      <c r="O20" s="230"/>
      <c r="P20" s="230"/>
      <c r="Q20" s="230"/>
      <c r="R20" s="230"/>
      <c r="S20" s="230"/>
      <c r="T20" s="230"/>
      <c r="U20" s="230"/>
      <c r="V20" s="230"/>
      <c r="W20" s="230"/>
      <c r="X20" s="230"/>
    </row>
    <row r="21" spans="1:25" s="228" customFormat="1" ht="11.25" x14ac:dyDescent="0.2">
      <c r="B21" s="229"/>
      <c r="F21" s="230"/>
      <c r="G21" s="230"/>
      <c r="H21" s="230"/>
      <c r="I21" s="230"/>
      <c r="J21" s="230"/>
      <c r="K21" s="230"/>
      <c r="L21" s="230"/>
      <c r="M21" s="230"/>
      <c r="N21" s="230"/>
      <c r="O21" s="230"/>
      <c r="P21" s="230"/>
      <c r="Q21" s="230"/>
      <c r="R21" s="230"/>
      <c r="S21" s="230"/>
      <c r="T21" s="230"/>
      <c r="U21" s="230"/>
      <c r="V21" s="230"/>
      <c r="W21" s="230"/>
      <c r="X21" s="230"/>
    </row>
    <row r="22" spans="1:25" s="228" customFormat="1" ht="11.25" x14ac:dyDescent="0.2">
      <c r="B22" s="229"/>
      <c r="F22" s="230"/>
      <c r="G22" s="230"/>
      <c r="H22" s="230"/>
      <c r="I22" s="230"/>
      <c r="J22" s="230"/>
      <c r="K22" s="230"/>
      <c r="L22" s="230"/>
      <c r="M22" s="230"/>
      <c r="N22" s="230"/>
      <c r="O22" s="230"/>
      <c r="P22" s="230"/>
      <c r="Q22" s="230"/>
      <c r="R22" s="230"/>
      <c r="S22" s="230"/>
      <c r="T22" s="230"/>
      <c r="U22" s="230"/>
      <c r="V22" s="230"/>
      <c r="W22" s="230"/>
      <c r="X22" s="230"/>
    </row>
    <row r="23" spans="1:25" s="228" customFormat="1" ht="11.25" x14ac:dyDescent="0.2">
      <c r="B23" s="229"/>
      <c r="F23" s="230"/>
      <c r="G23" s="230"/>
      <c r="H23" s="230"/>
      <c r="I23" s="230"/>
      <c r="J23" s="230"/>
      <c r="K23" s="230"/>
      <c r="L23" s="230"/>
      <c r="M23" s="230"/>
      <c r="N23" s="230"/>
      <c r="O23" s="230"/>
      <c r="P23" s="230"/>
      <c r="Q23" s="230"/>
      <c r="R23" s="230"/>
      <c r="S23" s="230"/>
      <c r="T23" s="230"/>
      <c r="U23" s="230"/>
      <c r="V23" s="230"/>
      <c r="W23" s="230"/>
      <c r="X23" s="230"/>
    </row>
    <row r="24" spans="1:25" s="228" customFormat="1" ht="11.25" x14ac:dyDescent="0.2">
      <c r="B24" s="229"/>
      <c r="F24" s="230"/>
      <c r="G24" s="230"/>
      <c r="H24" s="230"/>
      <c r="I24" s="230"/>
      <c r="J24" s="230"/>
      <c r="K24" s="230"/>
      <c r="L24" s="230"/>
      <c r="M24" s="230"/>
      <c r="N24" s="230"/>
      <c r="O24" s="230"/>
      <c r="P24" s="230"/>
      <c r="Q24" s="230"/>
      <c r="R24" s="230"/>
      <c r="S24" s="230"/>
      <c r="T24" s="230"/>
      <c r="U24" s="230"/>
      <c r="V24" s="230"/>
      <c r="W24" s="230"/>
      <c r="X24" s="230"/>
    </row>
    <row r="25" spans="1:25" s="228" customFormat="1" ht="11.25" x14ac:dyDescent="0.2">
      <c r="B25" s="229"/>
      <c r="F25" s="230"/>
      <c r="G25" s="230"/>
      <c r="H25" s="230"/>
      <c r="I25" s="230"/>
      <c r="J25" s="230"/>
      <c r="K25" s="230"/>
      <c r="L25" s="230"/>
      <c r="M25" s="230"/>
      <c r="N25" s="230"/>
      <c r="O25" s="230"/>
      <c r="P25" s="230"/>
      <c r="Q25" s="230"/>
      <c r="R25" s="230"/>
      <c r="S25" s="230"/>
      <c r="T25" s="230"/>
      <c r="U25" s="230"/>
      <c r="V25" s="230"/>
      <c r="W25" s="230"/>
      <c r="X25" s="230"/>
    </row>
    <row r="26" spans="1:25" s="228" customFormat="1" ht="11.25" x14ac:dyDescent="0.2">
      <c r="B26" s="229"/>
      <c r="F26" s="230"/>
      <c r="G26" s="230"/>
      <c r="H26" s="230"/>
      <c r="I26" s="230"/>
      <c r="J26" s="230"/>
      <c r="K26" s="230"/>
      <c r="L26" s="230"/>
      <c r="M26" s="230"/>
      <c r="N26" s="230"/>
      <c r="O26" s="230"/>
      <c r="P26" s="230"/>
      <c r="Q26" s="230"/>
      <c r="R26" s="230"/>
      <c r="S26" s="230"/>
      <c r="T26" s="230"/>
      <c r="U26" s="230"/>
      <c r="V26" s="230"/>
      <c r="W26" s="230"/>
      <c r="X26" s="230"/>
    </row>
    <row r="27" spans="1:25" s="228" customFormat="1" ht="11.25" x14ac:dyDescent="0.2">
      <c r="B27" s="229"/>
      <c r="F27" s="230"/>
      <c r="G27" s="230"/>
      <c r="H27" s="230"/>
      <c r="I27" s="230"/>
      <c r="J27" s="230"/>
      <c r="K27" s="230"/>
      <c r="L27" s="230"/>
      <c r="M27" s="230"/>
      <c r="N27" s="230"/>
      <c r="O27" s="230"/>
      <c r="P27" s="230"/>
      <c r="Q27" s="230"/>
      <c r="R27" s="230"/>
      <c r="S27" s="230"/>
      <c r="T27" s="230"/>
      <c r="U27" s="230"/>
      <c r="V27" s="230"/>
      <c r="W27" s="230"/>
      <c r="X27" s="230"/>
    </row>
    <row r="28" spans="1:25" s="228" customFormat="1" ht="11.25" x14ac:dyDescent="0.2">
      <c r="B28" s="229"/>
      <c r="F28" s="230"/>
      <c r="G28" s="230"/>
      <c r="H28" s="230"/>
      <c r="I28" s="230"/>
      <c r="J28" s="230"/>
      <c r="K28" s="230"/>
      <c r="L28" s="230"/>
      <c r="M28" s="230"/>
      <c r="N28" s="230"/>
      <c r="O28" s="230"/>
      <c r="P28" s="230"/>
      <c r="Q28" s="230"/>
      <c r="R28" s="230"/>
      <c r="S28" s="230"/>
      <c r="T28" s="230"/>
      <c r="U28" s="230"/>
      <c r="V28" s="230"/>
      <c r="W28" s="230"/>
      <c r="X28" s="230"/>
    </row>
    <row r="29" spans="1:25" s="228" customFormat="1" ht="11.25" x14ac:dyDescent="0.2">
      <c r="B29" s="229"/>
      <c r="F29" s="230"/>
      <c r="G29" s="230"/>
      <c r="H29" s="230"/>
      <c r="I29" s="230"/>
      <c r="J29" s="230"/>
      <c r="K29" s="230"/>
      <c r="L29" s="230"/>
      <c r="M29" s="230"/>
      <c r="N29" s="230"/>
      <c r="O29" s="230"/>
      <c r="P29" s="230"/>
      <c r="Q29" s="230"/>
      <c r="R29" s="230"/>
      <c r="S29" s="230"/>
      <c r="T29" s="230"/>
      <c r="U29" s="230"/>
      <c r="V29" s="230"/>
      <c r="W29" s="230"/>
      <c r="X29" s="230"/>
    </row>
    <row r="30" spans="1:25" s="228" customFormat="1" ht="11.25" x14ac:dyDescent="0.2">
      <c r="B30" s="229"/>
      <c r="F30" s="230"/>
      <c r="G30" s="230"/>
      <c r="H30" s="230"/>
      <c r="I30" s="230"/>
      <c r="J30" s="230"/>
      <c r="K30" s="230"/>
      <c r="L30" s="230"/>
      <c r="M30" s="230"/>
      <c r="N30" s="230"/>
      <c r="O30" s="230"/>
      <c r="P30" s="230"/>
      <c r="Q30" s="230"/>
      <c r="R30" s="230"/>
      <c r="S30" s="230"/>
      <c r="T30" s="230"/>
      <c r="U30" s="230"/>
      <c r="V30" s="230"/>
      <c r="W30" s="230"/>
      <c r="X30" s="230"/>
    </row>
    <row r="31" spans="1:25" s="228" customFormat="1" ht="11.25" x14ac:dyDescent="0.2">
      <c r="B31" s="229"/>
      <c r="F31" s="230"/>
      <c r="G31" s="230"/>
      <c r="H31" s="230"/>
      <c r="I31" s="230"/>
      <c r="J31" s="230"/>
      <c r="K31" s="230"/>
      <c r="L31" s="230"/>
      <c r="M31" s="230"/>
      <c r="N31" s="230"/>
      <c r="O31" s="230"/>
      <c r="P31" s="230"/>
      <c r="Q31" s="230"/>
      <c r="R31" s="230"/>
      <c r="S31" s="230"/>
      <c r="T31" s="230"/>
      <c r="U31" s="230"/>
      <c r="V31" s="230"/>
      <c r="W31" s="230"/>
      <c r="X31" s="230"/>
    </row>
    <row r="32" spans="1:25" s="228" customFormat="1" ht="11.25" x14ac:dyDescent="0.2">
      <c r="B32" s="229"/>
      <c r="F32" s="230"/>
      <c r="G32" s="230"/>
      <c r="H32" s="230"/>
      <c r="I32" s="230"/>
      <c r="J32" s="230"/>
      <c r="K32" s="230"/>
      <c r="L32" s="230"/>
      <c r="M32" s="230"/>
      <c r="N32" s="230"/>
      <c r="O32" s="230"/>
      <c r="P32" s="230"/>
      <c r="Q32" s="230"/>
      <c r="R32" s="230"/>
      <c r="S32" s="230"/>
      <c r="T32" s="230"/>
      <c r="U32" s="230"/>
      <c r="V32" s="230"/>
      <c r="W32" s="230"/>
      <c r="X32" s="230"/>
    </row>
    <row r="33" spans="2:24" s="228" customFormat="1" ht="11.25" x14ac:dyDescent="0.2">
      <c r="B33" s="229"/>
      <c r="F33" s="230"/>
      <c r="G33" s="230"/>
      <c r="H33" s="230"/>
      <c r="I33" s="230"/>
      <c r="J33" s="230"/>
      <c r="K33" s="230"/>
      <c r="L33" s="230"/>
      <c r="M33" s="230"/>
      <c r="N33" s="230"/>
      <c r="O33" s="230"/>
      <c r="P33" s="230"/>
      <c r="Q33" s="230"/>
      <c r="R33" s="230"/>
      <c r="S33" s="230"/>
      <c r="T33" s="230"/>
      <c r="U33" s="230"/>
      <c r="V33" s="230"/>
      <c r="W33" s="230"/>
      <c r="X33" s="230"/>
    </row>
    <row r="34" spans="2:24" s="228" customFormat="1" ht="11.25" x14ac:dyDescent="0.2">
      <c r="B34" s="229"/>
      <c r="F34" s="230"/>
      <c r="G34" s="230"/>
      <c r="H34" s="230"/>
      <c r="I34" s="230"/>
      <c r="J34" s="230"/>
      <c r="K34" s="230"/>
      <c r="L34" s="230"/>
      <c r="M34" s="230"/>
      <c r="N34" s="230"/>
      <c r="O34" s="230"/>
      <c r="P34" s="230"/>
      <c r="Q34" s="230"/>
      <c r="R34" s="230"/>
      <c r="S34" s="230"/>
      <c r="T34" s="230"/>
      <c r="U34" s="230"/>
      <c r="V34" s="230"/>
      <c r="W34" s="230"/>
      <c r="X34" s="230"/>
    </row>
    <row r="35" spans="2:24" s="228" customFormat="1" ht="11.25" x14ac:dyDescent="0.2">
      <c r="B35" s="229"/>
      <c r="F35" s="230"/>
      <c r="G35" s="230"/>
      <c r="H35" s="230"/>
      <c r="I35" s="230"/>
      <c r="J35" s="230"/>
      <c r="K35" s="230"/>
      <c r="L35" s="230"/>
      <c r="M35" s="230"/>
      <c r="N35" s="230"/>
      <c r="O35" s="230"/>
      <c r="P35" s="230"/>
      <c r="Q35" s="230"/>
      <c r="R35" s="230"/>
      <c r="S35" s="230"/>
      <c r="T35" s="230"/>
      <c r="U35" s="230"/>
      <c r="V35" s="230"/>
      <c r="W35" s="230"/>
      <c r="X35" s="230"/>
    </row>
    <row r="36" spans="2:24" s="228" customFormat="1" ht="11.25" x14ac:dyDescent="0.2">
      <c r="B36" s="229"/>
      <c r="F36" s="230"/>
      <c r="G36" s="230"/>
      <c r="H36" s="230"/>
      <c r="I36" s="230"/>
      <c r="J36" s="230"/>
      <c r="K36" s="230"/>
      <c r="L36" s="230"/>
      <c r="M36" s="230"/>
      <c r="N36" s="230"/>
      <c r="O36" s="230"/>
      <c r="P36" s="230"/>
      <c r="Q36" s="230"/>
      <c r="R36" s="230"/>
      <c r="S36" s="230"/>
      <c r="T36" s="230"/>
      <c r="U36" s="230"/>
      <c r="V36" s="230"/>
      <c r="W36" s="230"/>
      <c r="X36" s="230"/>
    </row>
    <row r="37" spans="2:24" s="228" customFormat="1" ht="11.25" x14ac:dyDescent="0.2">
      <c r="B37" s="229"/>
      <c r="F37" s="230"/>
      <c r="G37" s="230"/>
      <c r="H37" s="230"/>
      <c r="I37" s="230"/>
      <c r="J37" s="230"/>
      <c r="K37" s="230"/>
      <c r="L37" s="230"/>
      <c r="M37" s="230"/>
      <c r="N37" s="230"/>
      <c r="O37" s="230"/>
      <c r="P37" s="230"/>
      <c r="Q37" s="230"/>
      <c r="R37" s="230"/>
      <c r="S37" s="230"/>
      <c r="T37" s="230"/>
      <c r="U37" s="230"/>
      <c r="V37" s="230"/>
      <c r="W37" s="230"/>
      <c r="X37" s="230"/>
    </row>
    <row r="38" spans="2:24" s="228" customFormat="1" ht="11.25" x14ac:dyDescent="0.2">
      <c r="B38" s="229"/>
      <c r="F38" s="230"/>
      <c r="G38" s="230"/>
      <c r="H38" s="230"/>
      <c r="I38" s="230"/>
      <c r="J38" s="230"/>
      <c r="K38" s="230"/>
      <c r="L38" s="230"/>
      <c r="M38" s="230"/>
      <c r="N38" s="230"/>
      <c r="O38" s="230"/>
      <c r="P38" s="230"/>
      <c r="Q38" s="230"/>
      <c r="R38" s="230"/>
      <c r="S38" s="230"/>
      <c r="T38" s="230"/>
      <c r="U38" s="230"/>
      <c r="V38" s="230"/>
      <c r="W38" s="230"/>
      <c r="X38" s="230"/>
    </row>
    <row r="39" spans="2:24" s="228" customFormat="1" ht="11.25" x14ac:dyDescent="0.2">
      <c r="B39" s="229"/>
      <c r="F39" s="230"/>
      <c r="G39" s="230"/>
      <c r="H39" s="230"/>
      <c r="I39" s="230"/>
      <c r="J39" s="230"/>
      <c r="K39" s="230"/>
      <c r="L39" s="230"/>
      <c r="M39" s="230"/>
      <c r="N39" s="230"/>
      <c r="O39" s="230"/>
      <c r="P39" s="230"/>
      <c r="Q39" s="230"/>
      <c r="R39" s="230"/>
      <c r="S39" s="230"/>
      <c r="T39" s="230"/>
      <c r="U39" s="230"/>
      <c r="V39" s="230"/>
      <c r="W39" s="230"/>
      <c r="X39" s="230"/>
    </row>
    <row r="40" spans="2:24" s="228" customFormat="1" ht="11.25" x14ac:dyDescent="0.2">
      <c r="B40" s="229"/>
      <c r="F40" s="230"/>
      <c r="G40" s="230"/>
      <c r="H40" s="230"/>
      <c r="I40" s="230"/>
      <c r="J40" s="230"/>
      <c r="K40" s="230"/>
      <c r="L40" s="230"/>
      <c r="M40" s="230"/>
      <c r="N40" s="230"/>
      <c r="O40" s="230"/>
      <c r="P40" s="230"/>
      <c r="Q40" s="230"/>
      <c r="R40" s="230"/>
      <c r="S40" s="230"/>
      <c r="T40" s="230"/>
      <c r="U40" s="230"/>
      <c r="V40" s="230"/>
      <c r="W40" s="230"/>
      <c r="X40" s="230"/>
    </row>
    <row r="41" spans="2:24" s="228" customFormat="1" ht="11.25" x14ac:dyDescent="0.2">
      <c r="B41" s="229"/>
      <c r="F41" s="230"/>
      <c r="G41" s="230"/>
      <c r="H41" s="230"/>
      <c r="I41" s="230"/>
      <c r="J41" s="230"/>
      <c r="K41" s="230"/>
      <c r="L41" s="230"/>
      <c r="M41" s="230"/>
      <c r="N41" s="230"/>
      <c r="O41" s="230"/>
      <c r="P41" s="230"/>
      <c r="Q41" s="230"/>
      <c r="R41" s="230"/>
      <c r="S41" s="230"/>
      <c r="T41" s="230"/>
      <c r="U41" s="230"/>
      <c r="V41" s="230"/>
      <c r="W41" s="230"/>
      <c r="X41" s="230"/>
    </row>
    <row r="42" spans="2:24" s="228" customFormat="1" ht="11.25" x14ac:dyDescent="0.2">
      <c r="B42" s="229"/>
      <c r="F42" s="230"/>
      <c r="G42" s="230"/>
      <c r="H42" s="230"/>
      <c r="I42" s="230"/>
      <c r="J42" s="230"/>
      <c r="K42" s="230"/>
      <c r="L42" s="230"/>
      <c r="M42" s="230"/>
      <c r="N42" s="230"/>
      <c r="O42" s="230"/>
      <c r="P42" s="230"/>
      <c r="Q42" s="230"/>
      <c r="R42" s="230"/>
      <c r="S42" s="230"/>
      <c r="T42" s="230"/>
      <c r="U42" s="230"/>
      <c r="V42" s="230"/>
      <c r="W42" s="230"/>
      <c r="X42" s="230"/>
    </row>
    <row r="43" spans="2:24" s="228" customFormat="1" ht="11.25" x14ac:dyDescent="0.2">
      <c r="B43" s="229"/>
      <c r="F43" s="230"/>
      <c r="G43" s="230"/>
      <c r="H43" s="230"/>
      <c r="I43" s="230"/>
      <c r="J43" s="230"/>
      <c r="K43" s="230"/>
      <c r="L43" s="230"/>
      <c r="M43" s="230"/>
      <c r="N43" s="230"/>
      <c r="O43" s="230"/>
      <c r="P43" s="230"/>
      <c r="Q43" s="230"/>
      <c r="R43" s="230"/>
      <c r="S43" s="230"/>
      <c r="T43" s="230"/>
      <c r="U43" s="230"/>
      <c r="V43" s="230"/>
      <c r="W43" s="230"/>
      <c r="X43" s="230"/>
    </row>
    <row r="44" spans="2:24" s="228" customFormat="1" ht="11.25" x14ac:dyDescent="0.2">
      <c r="B44" s="229"/>
      <c r="F44" s="230"/>
      <c r="G44" s="230"/>
      <c r="H44" s="230"/>
      <c r="I44" s="230"/>
      <c r="J44" s="230"/>
      <c r="K44" s="230"/>
      <c r="L44" s="230"/>
      <c r="M44" s="230"/>
      <c r="N44" s="230"/>
      <c r="O44" s="230"/>
      <c r="P44" s="230"/>
      <c r="Q44" s="230"/>
      <c r="R44" s="230"/>
      <c r="S44" s="230"/>
      <c r="T44" s="230"/>
      <c r="U44" s="230"/>
      <c r="V44" s="230"/>
      <c r="W44" s="230"/>
      <c r="X44" s="230"/>
    </row>
    <row r="45" spans="2:24" s="228" customFormat="1" ht="11.25" x14ac:dyDescent="0.2">
      <c r="B45" s="229"/>
      <c r="F45" s="230"/>
      <c r="G45" s="230"/>
      <c r="H45" s="230"/>
      <c r="I45" s="230"/>
      <c r="J45" s="230"/>
      <c r="K45" s="230"/>
      <c r="L45" s="230"/>
      <c r="M45" s="230"/>
      <c r="N45" s="230"/>
      <c r="O45" s="230"/>
      <c r="P45" s="230"/>
      <c r="Q45" s="230"/>
      <c r="R45" s="230"/>
      <c r="S45" s="230"/>
      <c r="T45" s="230"/>
      <c r="U45" s="230"/>
      <c r="V45" s="230"/>
      <c r="W45" s="230"/>
      <c r="X45" s="230"/>
    </row>
    <row r="46" spans="2:24" s="228" customFormat="1" ht="11.25" x14ac:dyDescent="0.2">
      <c r="B46" s="229"/>
      <c r="F46" s="230"/>
      <c r="G46" s="230"/>
      <c r="H46" s="230"/>
      <c r="I46" s="230"/>
      <c r="J46" s="230"/>
      <c r="K46" s="230"/>
      <c r="L46" s="230"/>
      <c r="M46" s="230"/>
      <c r="N46" s="230"/>
      <c r="O46" s="230"/>
      <c r="P46" s="230"/>
      <c r="Q46" s="230"/>
      <c r="R46" s="230"/>
      <c r="S46" s="230"/>
      <c r="T46" s="230"/>
      <c r="U46" s="230"/>
      <c r="V46" s="230"/>
      <c r="W46" s="230"/>
      <c r="X46" s="230"/>
    </row>
    <row r="47" spans="2:24" s="228" customFormat="1" ht="11.25" x14ac:dyDescent="0.2">
      <c r="B47" s="229"/>
      <c r="F47" s="230"/>
      <c r="G47" s="230"/>
      <c r="H47" s="230"/>
      <c r="I47" s="230"/>
      <c r="J47" s="230"/>
      <c r="K47" s="230"/>
      <c r="L47" s="230"/>
      <c r="M47" s="230"/>
      <c r="N47" s="230"/>
      <c r="O47" s="230"/>
      <c r="P47" s="230"/>
      <c r="Q47" s="230"/>
      <c r="R47" s="230"/>
      <c r="S47" s="230"/>
      <c r="T47" s="230"/>
      <c r="U47" s="230"/>
      <c r="V47" s="230"/>
      <c r="W47" s="230"/>
      <c r="X47" s="230"/>
    </row>
    <row r="48" spans="2:24" s="228" customFormat="1" ht="11.25" x14ac:dyDescent="0.2">
      <c r="B48" s="229"/>
      <c r="F48" s="230"/>
      <c r="G48" s="230"/>
      <c r="H48" s="230"/>
      <c r="I48" s="230"/>
      <c r="J48" s="230"/>
      <c r="K48" s="230"/>
      <c r="L48" s="230"/>
      <c r="M48" s="230"/>
      <c r="N48" s="230"/>
      <c r="O48" s="230"/>
      <c r="P48" s="230"/>
      <c r="Q48" s="230"/>
      <c r="R48" s="230"/>
      <c r="S48" s="230"/>
      <c r="T48" s="230"/>
      <c r="U48" s="230"/>
      <c r="V48" s="230"/>
      <c r="W48" s="230"/>
      <c r="X48" s="230"/>
    </row>
    <row r="49" spans="2:24" s="228" customFormat="1" ht="11.25" x14ac:dyDescent="0.2">
      <c r="B49" s="229"/>
      <c r="F49" s="230"/>
      <c r="G49" s="230"/>
      <c r="H49" s="230"/>
      <c r="I49" s="230"/>
      <c r="J49" s="230"/>
      <c r="K49" s="230"/>
      <c r="L49" s="230"/>
      <c r="M49" s="230"/>
      <c r="N49" s="230"/>
      <c r="O49" s="230"/>
      <c r="P49" s="230"/>
      <c r="Q49" s="230"/>
      <c r="R49" s="230"/>
      <c r="S49" s="230"/>
      <c r="T49" s="230"/>
      <c r="U49" s="230"/>
      <c r="V49" s="230"/>
      <c r="W49" s="230"/>
      <c r="X49" s="230"/>
    </row>
    <row r="50" spans="2:24" s="228" customFormat="1" ht="11.25" x14ac:dyDescent="0.2">
      <c r="B50" s="229"/>
      <c r="F50" s="230"/>
      <c r="G50" s="230"/>
      <c r="H50" s="230"/>
      <c r="I50" s="230"/>
      <c r="J50" s="230"/>
      <c r="K50" s="230"/>
      <c r="L50" s="230"/>
      <c r="M50" s="230"/>
      <c r="N50" s="230"/>
      <c r="O50" s="230"/>
      <c r="P50" s="230"/>
      <c r="Q50" s="230"/>
      <c r="R50" s="230"/>
      <c r="S50" s="230"/>
      <c r="T50" s="230"/>
      <c r="U50" s="230"/>
      <c r="V50" s="230"/>
      <c r="W50" s="230"/>
      <c r="X50" s="230"/>
    </row>
    <row r="51" spans="2:24" s="228" customFormat="1" ht="11.25" x14ac:dyDescent="0.2">
      <c r="B51" s="229"/>
      <c r="F51" s="230"/>
      <c r="G51" s="230"/>
      <c r="H51" s="230"/>
      <c r="I51" s="230"/>
      <c r="J51" s="230"/>
      <c r="K51" s="230"/>
      <c r="L51" s="230"/>
      <c r="M51" s="230"/>
      <c r="N51" s="230"/>
      <c r="O51" s="230"/>
      <c r="P51" s="230"/>
      <c r="Q51" s="230"/>
      <c r="R51" s="230"/>
      <c r="S51" s="230"/>
      <c r="T51" s="230"/>
      <c r="U51" s="230"/>
      <c r="V51" s="230"/>
      <c r="W51" s="230"/>
      <c r="X51" s="230"/>
    </row>
    <row r="52" spans="2:24" s="228" customFormat="1" ht="11.25" x14ac:dyDescent="0.2">
      <c r="B52" s="229"/>
      <c r="F52" s="230"/>
      <c r="G52" s="230"/>
      <c r="H52" s="230"/>
      <c r="I52" s="230"/>
      <c r="J52" s="230"/>
      <c r="K52" s="230"/>
      <c r="L52" s="230"/>
      <c r="M52" s="230"/>
      <c r="N52" s="230"/>
      <c r="O52" s="230"/>
      <c r="P52" s="230"/>
      <c r="Q52" s="230"/>
      <c r="R52" s="230"/>
      <c r="S52" s="230"/>
      <c r="T52" s="230"/>
      <c r="U52" s="230"/>
      <c r="V52" s="230"/>
      <c r="W52" s="230"/>
      <c r="X52" s="230"/>
    </row>
    <row r="53" spans="2:24" s="228" customFormat="1" ht="11.25" x14ac:dyDescent="0.2">
      <c r="B53" s="229"/>
      <c r="F53" s="230"/>
      <c r="G53" s="230"/>
      <c r="H53" s="230"/>
      <c r="I53" s="230"/>
      <c r="J53" s="230"/>
      <c r="K53" s="230"/>
      <c r="L53" s="230"/>
      <c r="M53" s="230"/>
      <c r="N53" s="230"/>
      <c r="O53" s="230"/>
      <c r="P53" s="230"/>
      <c r="Q53" s="230"/>
      <c r="R53" s="230"/>
      <c r="S53" s="230"/>
      <c r="T53" s="230"/>
      <c r="U53" s="230"/>
      <c r="V53" s="230"/>
      <c r="W53" s="230"/>
      <c r="X53" s="230"/>
    </row>
    <row r="54" spans="2:24" s="228" customFormat="1" ht="11.25" x14ac:dyDescent="0.2">
      <c r="B54" s="229"/>
      <c r="F54" s="230"/>
      <c r="G54" s="230"/>
      <c r="H54" s="230"/>
      <c r="I54" s="230"/>
      <c r="J54" s="230"/>
      <c r="K54" s="230"/>
      <c r="L54" s="230"/>
      <c r="M54" s="230"/>
      <c r="N54" s="230"/>
      <c r="O54" s="230"/>
      <c r="P54" s="230"/>
      <c r="Q54" s="230"/>
      <c r="R54" s="230"/>
      <c r="S54" s="230"/>
      <c r="T54" s="230"/>
      <c r="U54" s="230"/>
      <c r="V54" s="230"/>
      <c r="W54" s="230"/>
      <c r="X54" s="230"/>
    </row>
    <row r="55" spans="2:24" s="228" customFormat="1" ht="11.25" x14ac:dyDescent="0.2">
      <c r="B55" s="229"/>
      <c r="F55" s="230"/>
      <c r="G55" s="230"/>
      <c r="H55" s="230"/>
      <c r="I55" s="230"/>
      <c r="J55" s="230"/>
      <c r="K55" s="230"/>
      <c r="L55" s="230"/>
      <c r="M55" s="230"/>
      <c r="N55" s="230"/>
      <c r="O55" s="230"/>
      <c r="P55" s="230"/>
      <c r="Q55" s="230"/>
      <c r="R55" s="230"/>
      <c r="S55" s="230"/>
      <c r="T55" s="230"/>
      <c r="U55" s="230"/>
      <c r="V55" s="230"/>
      <c r="W55" s="230"/>
      <c r="X55" s="230"/>
    </row>
    <row r="56" spans="2:24" s="228" customFormat="1" ht="11.25" x14ac:dyDescent="0.2">
      <c r="B56" s="229"/>
      <c r="F56" s="230"/>
      <c r="G56" s="230"/>
      <c r="H56" s="230"/>
      <c r="I56" s="230"/>
      <c r="J56" s="230"/>
      <c r="K56" s="230"/>
      <c r="L56" s="230"/>
      <c r="M56" s="230"/>
      <c r="N56" s="230"/>
      <c r="O56" s="230"/>
      <c r="P56" s="230"/>
      <c r="Q56" s="230"/>
      <c r="R56" s="230"/>
      <c r="S56" s="230"/>
      <c r="T56" s="230"/>
      <c r="U56" s="230"/>
      <c r="V56" s="230"/>
      <c r="W56" s="230"/>
      <c r="X56" s="230"/>
    </row>
    <row r="57" spans="2:24" s="228" customFormat="1" ht="11.25" x14ac:dyDescent="0.2">
      <c r="B57" s="229"/>
      <c r="F57" s="230"/>
      <c r="G57" s="230"/>
      <c r="H57" s="230"/>
      <c r="I57" s="230"/>
      <c r="J57" s="230"/>
      <c r="K57" s="230"/>
      <c r="L57" s="230"/>
      <c r="M57" s="230"/>
      <c r="N57" s="230"/>
      <c r="O57" s="230"/>
      <c r="P57" s="230"/>
      <c r="Q57" s="230"/>
      <c r="R57" s="230"/>
      <c r="S57" s="230"/>
      <c r="T57" s="230"/>
      <c r="U57" s="230"/>
      <c r="V57" s="230"/>
      <c r="W57" s="230"/>
      <c r="X57" s="230"/>
    </row>
    <row r="58" spans="2:24" s="228" customFormat="1" ht="11.25" x14ac:dyDescent="0.2">
      <c r="B58" s="229"/>
      <c r="F58" s="230"/>
      <c r="G58" s="230"/>
      <c r="H58" s="230"/>
      <c r="I58" s="230"/>
      <c r="J58" s="230"/>
      <c r="K58" s="230"/>
      <c r="L58" s="230"/>
      <c r="M58" s="230"/>
      <c r="N58" s="230"/>
      <c r="O58" s="230"/>
      <c r="P58" s="230"/>
      <c r="Q58" s="230"/>
      <c r="R58" s="230"/>
      <c r="S58" s="230"/>
      <c r="T58" s="230"/>
      <c r="U58" s="230"/>
      <c r="V58" s="230"/>
      <c r="W58" s="230"/>
      <c r="X58" s="230"/>
    </row>
    <row r="59" spans="2:24" s="228" customFormat="1" ht="11.25" x14ac:dyDescent="0.2">
      <c r="B59" s="229"/>
      <c r="F59" s="230"/>
      <c r="G59" s="230"/>
      <c r="H59" s="230"/>
      <c r="I59" s="230"/>
      <c r="J59" s="230"/>
      <c r="K59" s="230"/>
      <c r="L59" s="230"/>
      <c r="M59" s="230"/>
      <c r="N59" s="230"/>
      <c r="O59" s="230"/>
      <c r="P59" s="230"/>
      <c r="Q59" s="230"/>
      <c r="R59" s="230"/>
      <c r="S59" s="230"/>
      <c r="T59" s="230"/>
      <c r="U59" s="230"/>
      <c r="V59" s="230"/>
      <c r="W59" s="230"/>
      <c r="X59" s="230"/>
    </row>
    <row r="60" spans="2:24" s="228" customFormat="1" ht="11.25" x14ac:dyDescent="0.2">
      <c r="B60" s="229"/>
      <c r="F60" s="230"/>
      <c r="G60" s="230"/>
      <c r="H60" s="230"/>
      <c r="I60" s="230"/>
      <c r="J60" s="230"/>
      <c r="K60" s="230"/>
      <c r="L60" s="230"/>
      <c r="M60" s="230"/>
      <c r="N60" s="230"/>
      <c r="O60" s="230"/>
      <c r="P60" s="230"/>
      <c r="Q60" s="230"/>
      <c r="R60" s="230"/>
      <c r="S60" s="230"/>
      <c r="T60" s="230"/>
      <c r="U60" s="230"/>
      <c r="V60" s="230"/>
      <c r="W60" s="230"/>
      <c r="X60" s="230"/>
    </row>
    <row r="61" spans="2:24" s="228" customFormat="1" ht="11.25" x14ac:dyDescent="0.2">
      <c r="B61" s="229"/>
      <c r="F61" s="230"/>
      <c r="G61" s="230"/>
      <c r="H61" s="230"/>
      <c r="I61" s="230"/>
      <c r="J61" s="230"/>
      <c r="K61" s="230"/>
      <c r="L61" s="230"/>
      <c r="M61" s="230"/>
      <c r="N61" s="230"/>
      <c r="O61" s="230"/>
      <c r="P61" s="230"/>
      <c r="Q61" s="230"/>
      <c r="R61" s="230"/>
      <c r="S61" s="230"/>
      <c r="T61" s="230"/>
      <c r="U61" s="230"/>
      <c r="V61" s="230"/>
      <c r="W61" s="230"/>
      <c r="X61" s="230"/>
    </row>
    <row r="62" spans="2:24" s="228" customFormat="1" ht="11.25" x14ac:dyDescent="0.2">
      <c r="B62" s="229"/>
      <c r="F62" s="230"/>
      <c r="G62" s="230"/>
      <c r="H62" s="230"/>
      <c r="I62" s="230"/>
      <c r="J62" s="230"/>
      <c r="K62" s="230"/>
      <c r="L62" s="230"/>
      <c r="M62" s="230"/>
      <c r="N62" s="230"/>
      <c r="O62" s="230"/>
      <c r="P62" s="230"/>
      <c r="Q62" s="230"/>
      <c r="R62" s="230"/>
      <c r="S62" s="230"/>
      <c r="T62" s="230"/>
      <c r="U62" s="230"/>
      <c r="V62" s="230"/>
      <c r="W62" s="230"/>
      <c r="X62" s="230"/>
    </row>
    <row r="63" spans="2:24" s="228" customFormat="1" ht="11.25" x14ac:dyDescent="0.2">
      <c r="B63" s="229"/>
      <c r="F63" s="230"/>
      <c r="G63" s="230"/>
      <c r="H63" s="230"/>
      <c r="I63" s="230"/>
      <c r="J63" s="230"/>
      <c r="K63" s="230"/>
      <c r="L63" s="230"/>
      <c r="M63" s="230"/>
      <c r="N63" s="230"/>
      <c r="O63" s="230"/>
      <c r="P63" s="230"/>
      <c r="Q63" s="230"/>
      <c r="R63" s="230"/>
      <c r="S63" s="230"/>
      <c r="T63" s="230"/>
      <c r="U63" s="230"/>
      <c r="V63" s="230"/>
      <c r="W63" s="230"/>
      <c r="X63" s="230"/>
    </row>
    <row r="64" spans="2:24" s="228" customFormat="1" ht="11.25" x14ac:dyDescent="0.2">
      <c r="B64" s="229"/>
      <c r="F64" s="230"/>
      <c r="G64" s="230"/>
      <c r="H64" s="230"/>
      <c r="I64" s="230"/>
      <c r="J64" s="230"/>
      <c r="K64" s="230"/>
      <c r="L64" s="230"/>
      <c r="M64" s="230"/>
      <c r="N64" s="230"/>
      <c r="O64" s="230"/>
      <c r="P64" s="230"/>
      <c r="Q64" s="230"/>
      <c r="R64" s="230"/>
      <c r="S64" s="230"/>
      <c r="T64" s="230"/>
      <c r="U64" s="230"/>
      <c r="V64" s="230"/>
      <c r="W64" s="230"/>
      <c r="X64" s="230"/>
    </row>
    <row r="65" spans="2:24" s="228" customFormat="1" ht="11.25" x14ac:dyDescent="0.2">
      <c r="B65" s="229"/>
      <c r="F65" s="230"/>
      <c r="G65" s="230"/>
      <c r="H65" s="230"/>
      <c r="I65" s="230"/>
      <c r="J65" s="230"/>
      <c r="K65" s="230"/>
      <c r="L65" s="230"/>
      <c r="M65" s="230"/>
      <c r="N65" s="230"/>
      <c r="O65" s="230"/>
      <c r="P65" s="230"/>
      <c r="Q65" s="230"/>
      <c r="R65" s="230"/>
      <c r="S65" s="230"/>
      <c r="T65" s="230"/>
      <c r="U65" s="230"/>
      <c r="V65" s="230"/>
      <c r="W65" s="230"/>
      <c r="X65" s="230"/>
    </row>
    <row r="66" spans="2:24" s="228" customFormat="1" ht="11.25" x14ac:dyDescent="0.2">
      <c r="B66" s="229"/>
      <c r="F66" s="230"/>
      <c r="G66" s="230"/>
      <c r="H66" s="230"/>
      <c r="I66" s="230"/>
      <c r="J66" s="230"/>
      <c r="K66" s="230"/>
      <c r="L66" s="230"/>
      <c r="M66" s="230"/>
      <c r="N66" s="230"/>
      <c r="O66" s="230"/>
      <c r="P66" s="230"/>
      <c r="Q66" s="230"/>
      <c r="R66" s="230"/>
      <c r="S66" s="230"/>
      <c r="T66" s="230"/>
      <c r="U66" s="230"/>
      <c r="V66" s="230"/>
      <c r="W66" s="230"/>
      <c r="X66" s="230"/>
    </row>
    <row r="67" spans="2:24" s="228" customFormat="1" ht="11.25" x14ac:dyDescent="0.2">
      <c r="B67" s="229"/>
      <c r="F67" s="230"/>
      <c r="G67" s="230"/>
      <c r="H67" s="230"/>
      <c r="I67" s="230"/>
      <c r="J67" s="230"/>
      <c r="K67" s="230"/>
      <c r="L67" s="230"/>
      <c r="M67" s="230"/>
      <c r="N67" s="230"/>
      <c r="O67" s="230"/>
      <c r="P67" s="230"/>
      <c r="Q67" s="230"/>
      <c r="R67" s="230"/>
      <c r="S67" s="230"/>
      <c r="T67" s="230"/>
      <c r="U67" s="230"/>
      <c r="V67" s="230"/>
      <c r="W67" s="230"/>
      <c r="X67" s="230"/>
    </row>
    <row r="68" spans="2:24" s="228" customFormat="1" ht="11.25" x14ac:dyDescent="0.2">
      <c r="B68" s="229"/>
      <c r="F68" s="230"/>
      <c r="G68" s="230"/>
      <c r="H68" s="230"/>
      <c r="I68" s="230"/>
      <c r="J68" s="230"/>
      <c r="K68" s="230"/>
      <c r="L68" s="230"/>
      <c r="M68" s="230"/>
      <c r="N68" s="230"/>
      <c r="O68" s="230"/>
      <c r="P68" s="230"/>
      <c r="Q68" s="230"/>
      <c r="R68" s="230"/>
      <c r="S68" s="230"/>
      <c r="T68" s="230"/>
      <c r="U68" s="230"/>
      <c r="V68" s="230"/>
      <c r="W68" s="230"/>
      <c r="X68" s="230"/>
    </row>
    <row r="69" spans="2:24" s="228" customFormat="1" ht="11.25" x14ac:dyDescent="0.2">
      <c r="B69" s="229"/>
      <c r="F69" s="230"/>
      <c r="G69" s="230"/>
      <c r="H69" s="230"/>
      <c r="I69" s="230"/>
      <c r="J69" s="230"/>
      <c r="K69" s="230"/>
      <c r="L69" s="230"/>
      <c r="M69" s="230"/>
      <c r="N69" s="230"/>
      <c r="O69" s="230"/>
      <c r="P69" s="230"/>
      <c r="Q69" s="230"/>
      <c r="R69" s="230"/>
      <c r="S69" s="230"/>
      <c r="T69" s="230"/>
      <c r="U69" s="230"/>
      <c r="V69" s="230"/>
      <c r="W69" s="230"/>
      <c r="X69" s="230"/>
    </row>
    <row r="70" spans="2:24" s="228" customFormat="1" ht="11.25" x14ac:dyDescent="0.2">
      <c r="B70" s="229"/>
      <c r="F70" s="230"/>
      <c r="G70" s="230"/>
      <c r="H70" s="230"/>
      <c r="I70" s="230"/>
      <c r="J70" s="230"/>
      <c r="K70" s="230"/>
      <c r="L70" s="230"/>
      <c r="M70" s="230"/>
      <c r="N70" s="230"/>
      <c r="O70" s="230"/>
      <c r="P70" s="230"/>
      <c r="Q70" s="230"/>
      <c r="R70" s="230"/>
      <c r="S70" s="230"/>
      <c r="T70" s="230"/>
      <c r="U70" s="230"/>
      <c r="V70" s="230"/>
      <c r="W70" s="230"/>
      <c r="X70" s="230"/>
    </row>
    <row r="71" spans="2:24" s="228" customFormat="1" ht="11.25" x14ac:dyDescent="0.2">
      <c r="B71" s="229"/>
      <c r="F71" s="230"/>
      <c r="G71" s="230"/>
      <c r="H71" s="230"/>
      <c r="I71" s="230"/>
      <c r="J71" s="230"/>
      <c r="K71" s="230"/>
      <c r="L71" s="230"/>
      <c r="M71" s="230"/>
      <c r="N71" s="230"/>
      <c r="O71" s="230"/>
      <c r="P71" s="230"/>
      <c r="Q71" s="230"/>
      <c r="R71" s="230"/>
      <c r="S71" s="230"/>
      <c r="T71" s="230"/>
      <c r="U71" s="230"/>
      <c r="V71" s="230"/>
      <c r="W71" s="230"/>
      <c r="X71" s="230"/>
    </row>
    <row r="72" spans="2:24" s="228" customFormat="1" ht="11.25" x14ac:dyDescent="0.2">
      <c r="B72" s="229"/>
      <c r="F72" s="230"/>
      <c r="G72" s="230"/>
      <c r="H72" s="230"/>
      <c r="I72" s="230"/>
      <c r="J72" s="230"/>
      <c r="K72" s="230"/>
      <c r="L72" s="230"/>
      <c r="M72" s="230"/>
      <c r="N72" s="230"/>
      <c r="O72" s="230"/>
      <c r="P72" s="230"/>
      <c r="Q72" s="230"/>
      <c r="R72" s="230"/>
      <c r="S72" s="230"/>
      <c r="T72" s="230"/>
      <c r="U72" s="230"/>
      <c r="V72" s="230"/>
      <c r="W72" s="230"/>
      <c r="X72" s="230"/>
    </row>
    <row r="73" spans="2:24" s="228" customFormat="1" ht="11.25" x14ac:dyDescent="0.2">
      <c r="B73" s="229"/>
      <c r="F73" s="230"/>
      <c r="G73" s="230"/>
      <c r="H73" s="230"/>
      <c r="I73" s="230"/>
      <c r="J73" s="230"/>
      <c r="K73" s="230"/>
      <c r="L73" s="230"/>
      <c r="M73" s="230"/>
      <c r="N73" s="230"/>
      <c r="O73" s="230"/>
      <c r="P73" s="230"/>
      <c r="Q73" s="230"/>
      <c r="R73" s="230"/>
      <c r="S73" s="230"/>
      <c r="T73" s="230"/>
      <c r="U73" s="230"/>
      <c r="V73" s="230"/>
      <c r="W73" s="230"/>
      <c r="X73" s="230"/>
    </row>
    <row r="74" spans="2:24" s="228" customFormat="1" ht="11.25" x14ac:dyDescent="0.2">
      <c r="B74" s="229"/>
      <c r="F74" s="230"/>
      <c r="G74" s="230"/>
      <c r="H74" s="230"/>
      <c r="I74" s="230"/>
      <c r="J74" s="230"/>
      <c r="K74" s="230"/>
      <c r="L74" s="230"/>
      <c r="M74" s="230"/>
      <c r="N74" s="230"/>
      <c r="O74" s="230"/>
      <c r="P74" s="230"/>
      <c r="Q74" s="230"/>
      <c r="R74" s="230"/>
      <c r="S74" s="230"/>
      <c r="T74" s="230"/>
      <c r="U74" s="230"/>
      <c r="V74" s="230"/>
      <c r="W74" s="230"/>
      <c r="X74" s="230"/>
    </row>
    <row r="75" spans="2:24" s="228" customFormat="1" ht="11.25" x14ac:dyDescent="0.2">
      <c r="B75" s="229"/>
      <c r="F75" s="230"/>
      <c r="G75" s="230"/>
      <c r="H75" s="230"/>
      <c r="I75" s="230"/>
      <c r="J75" s="230"/>
      <c r="K75" s="230"/>
      <c r="L75" s="230"/>
      <c r="M75" s="230"/>
      <c r="N75" s="230"/>
      <c r="O75" s="230"/>
      <c r="P75" s="230"/>
      <c r="Q75" s="230"/>
      <c r="R75" s="230"/>
      <c r="S75" s="230"/>
      <c r="T75" s="230"/>
      <c r="U75" s="230"/>
      <c r="V75" s="230"/>
      <c r="W75" s="230"/>
      <c r="X75" s="230"/>
    </row>
    <row r="76" spans="2:24" s="228" customFormat="1" ht="11.25" x14ac:dyDescent="0.2">
      <c r="B76" s="229"/>
      <c r="F76" s="230"/>
      <c r="G76" s="230"/>
      <c r="H76" s="230"/>
      <c r="I76" s="230"/>
      <c r="J76" s="230"/>
      <c r="K76" s="230"/>
      <c r="L76" s="230"/>
      <c r="M76" s="230"/>
      <c r="N76" s="230"/>
      <c r="O76" s="230"/>
      <c r="P76" s="230"/>
      <c r="Q76" s="230"/>
      <c r="R76" s="230"/>
      <c r="S76" s="230"/>
      <c r="T76" s="230"/>
      <c r="U76" s="230"/>
      <c r="V76" s="230"/>
      <c r="W76" s="230"/>
      <c r="X76" s="230"/>
    </row>
    <row r="77" spans="2:24" s="228" customFormat="1" ht="11.25" x14ac:dyDescent="0.2">
      <c r="B77" s="229"/>
      <c r="F77" s="230"/>
      <c r="G77" s="230"/>
      <c r="H77" s="230"/>
      <c r="I77" s="230"/>
      <c r="J77" s="230"/>
      <c r="K77" s="230"/>
      <c r="L77" s="230"/>
      <c r="M77" s="230"/>
      <c r="N77" s="230"/>
      <c r="O77" s="230"/>
      <c r="P77" s="230"/>
      <c r="Q77" s="230"/>
      <c r="R77" s="230"/>
      <c r="S77" s="230"/>
      <c r="T77" s="230"/>
      <c r="U77" s="230"/>
      <c r="V77" s="230"/>
      <c r="W77" s="230"/>
      <c r="X77" s="230"/>
    </row>
    <row r="78" spans="2:24" s="228" customFormat="1" ht="11.25" x14ac:dyDescent="0.2">
      <c r="B78" s="229"/>
      <c r="F78" s="230"/>
      <c r="G78" s="230"/>
      <c r="H78" s="230"/>
      <c r="I78" s="230"/>
      <c r="J78" s="230"/>
      <c r="K78" s="230"/>
      <c r="L78" s="230"/>
      <c r="M78" s="230"/>
      <c r="N78" s="230"/>
      <c r="O78" s="230"/>
      <c r="P78" s="230"/>
      <c r="Q78" s="230"/>
      <c r="R78" s="230"/>
      <c r="S78" s="230"/>
      <c r="T78" s="230"/>
      <c r="U78" s="230"/>
      <c r="V78" s="230"/>
      <c r="W78" s="230"/>
      <c r="X78" s="230"/>
    </row>
    <row r="79" spans="2:24" s="228" customFormat="1" ht="11.25" x14ac:dyDescent="0.2">
      <c r="B79" s="229"/>
      <c r="F79" s="230"/>
      <c r="G79" s="230"/>
      <c r="H79" s="230"/>
      <c r="I79" s="230"/>
      <c r="J79" s="230"/>
      <c r="K79" s="230"/>
      <c r="L79" s="230"/>
      <c r="M79" s="230"/>
      <c r="N79" s="230"/>
      <c r="O79" s="230"/>
      <c r="P79" s="230"/>
      <c r="Q79" s="230"/>
      <c r="R79" s="230"/>
      <c r="S79" s="230"/>
      <c r="T79" s="230"/>
      <c r="U79" s="230"/>
      <c r="V79" s="230"/>
      <c r="W79" s="230"/>
      <c r="X79" s="230"/>
    </row>
    <row r="80" spans="2:24" s="228" customFormat="1" ht="11.25" x14ac:dyDescent="0.2">
      <c r="B80" s="229"/>
      <c r="F80" s="230"/>
      <c r="G80" s="230"/>
      <c r="H80" s="230"/>
      <c r="I80" s="230"/>
      <c r="J80" s="230"/>
      <c r="K80" s="230"/>
      <c r="L80" s="230"/>
      <c r="M80" s="230"/>
      <c r="N80" s="230"/>
      <c r="O80" s="230"/>
      <c r="P80" s="230"/>
      <c r="Q80" s="230"/>
      <c r="R80" s="230"/>
      <c r="S80" s="230"/>
      <c r="T80" s="230"/>
      <c r="U80" s="230"/>
      <c r="V80" s="230"/>
      <c r="W80" s="230"/>
      <c r="X80" s="230"/>
    </row>
    <row r="81" spans="2:24" s="228" customFormat="1" ht="11.25" x14ac:dyDescent="0.2">
      <c r="B81" s="229"/>
      <c r="F81" s="230"/>
      <c r="G81" s="230"/>
      <c r="H81" s="230"/>
      <c r="I81" s="230"/>
      <c r="J81" s="230"/>
      <c r="K81" s="230"/>
      <c r="L81" s="230"/>
      <c r="M81" s="230"/>
      <c r="N81" s="230"/>
      <c r="O81" s="230"/>
      <c r="P81" s="230"/>
      <c r="Q81" s="230"/>
      <c r="R81" s="230"/>
      <c r="S81" s="230"/>
      <c r="T81" s="230"/>
      <c r="U81" s="230"/>
      <c r="V81" s="230"/>
      <c r="W81" s="230"/>
      <c r="X81" s="230"/>
    </row>
    <row r="82" spans="2:24" s="228" customFormat="1" ht="11.25" x14ac:dyDescent="0.2">
      <c r="B82" s="229"/>
      <c r="F82" s="230"/>
      <c r="G82" s="230"/>
      <c r="H82" s="230"/>
      <c r="I82" s="230"/>
      <c r="J82" s="230"/>
      <c r="K82" s="230"/>
      <c r="L82" s="230"/>
      <c r="M82" s="230"/>
      <c r="N82" s="230"/>
      <c r="O82" s="230"/>
      <c r="P82" s="230"/>
      <c r="Q82" s="230"/>
      <c r="R82" s="230"/>
      <c r="S82" s="230"/>
      <c r="T82" s="230"/>
      <c r="U82" s="230"/>
      <c r="V82" s="230"/>
      <c r="W82" s="230"/>
      <c r="X82" s="230"/>
    </row>
    <row r="83" spans="2:24" s="228" customFormat="1" ht="11.25" x14ac:dyDescent="0.2">
      <c r="B83" s="229"/>
      <c r="F83" s="230"/>
      <c r="G83" s="230"/>
      <c r="H83" s="230"/>
      <c r="I83" s="230"/>
      <c r="J83" s="230"/>
      <c r="K83" s="230"/>
      <c r="L83" s="230"/>
      <c r="M83" s="230"/>
      <c r="N83" s="230"/>
      <c r="O83" s="230"/>
      <c r="P83" s="230"/>
      <c r="Q83" s="230"/>
      <c r="R83" s="230"/>
      <c r="S83" s="230"/>
      <c r="T83" s="230"/>
      <c r="U83" s="230"/>
      <c r="V83" s="230"/>
      <c r="W83" s="230"/>
      <c r="X83" s="230"/>
    </row>
    <row r="84" spans="2:24" s="228" customFormat="1" ht="11.25" x14ac:dyDescent="0.2">
      <c r="B84" s="229"/>
      <c r="F84" s="230"/>
      <c r="G84" s="230"/>
      <c r="H84" s="230"/>
      <c r="I84" s="230"/>
      <c r="J84" s="230"/>
      <c r="K84" s="230"/>
      <c r="L84" s="230"/>
      <c r="M84" s="230"/>
      <c r="N84" s="230"/>
      <c r="O84" s="230"/>
      <c r="P84" s="230"/>
      <c r="Q84" s="230"/>
      <c r="R84" s="230"/>
      <c r="S84" s="230"/>
      <c r="T84" s="230"/>
      <c r="U84" s="230"/>
      <c r="V84" s="230"/>
      <c r="W84" s="230"/>
      <c r="X84" s="230"/>
    </row>
    <row r="85" spans="2:24" s="228" customFormat="1" ht="11.25" x14ac:dyDescent="0.2">
      <c r="B85" s="229"/>
      <c r="F85" s="230"/>
      <c r="G85" s="230"/>
      <c r="H85" s="230"/>
      <c r="I85" s="230"/>
      <c r="J85" s="230"/>
      <c r="K85" s="230"/>
      <c r="L85" s="230"/>
      <c r="M85" s="230"/>
      <c r="N85" s="230"/>
      <c r="O85" s="230"/>
      <c r="P85" s="230"/>
      <c r="Q85" s="230"/>
      <c r="R85" s="230"/>
      <c r="S85" s="230"/>
      <c r="T85" s="230"/>
      <c r="U85" s="230"/>
      <c r="V85" s="230"/>
      <c r="W85" s="230"/>
      <c r="X85" s="230"/>
    </row>
    <row r="86" spans="2:24" s="228" customFormat="1" ht="11.25" x14ac:dyDescent="0.2">
      <c r="B86" s="229"/>
      <c r="F86" s="230"/>
      <c r="G86" s="230"/>
      <c r="H86" s="230"/>
      <c r="I86" s="230"/>
      <c r="J86" s="230"/>
      <c r="K86" s="230"/>
      <c r="L86" s="230"/>
      <c r="M86" s="230"/>
      <c r="N86" s="230"/>
      <c r="O86" s="230"/>
      <c r="P86" s="230"/>
      <c r="Q86" s="230"/>
      <c r="R86" s="230"/>
      <c r="S86" s="230"/>
      <c r="T86" s="230"/>
      <c r="U86" s="230"/>
      <c r="V86" s="230"/>
      <c r="W86" s="230"/>
      <c r="X86" s="230"/>
    </row>
    <row r="87" spans="2:24" s="228" customFormat="1" ht="11.25" x14ac:dyDescent="0.2">
      <c r="B87" s="229"/>
      <c r="F87" s="230"/>
      <c r="G87" s="230"/>
      <c r="H87" s="230"/>
      <c r="I87" s="230"/>
      <c r="J87" s="230"/>
      <c r="K87" s="230"/>
      <c r="L87" s="230"/>
      <c r="M87" s="230"/>
      <c r="N87" s="230"/>
      <c r="O87" s="230"/>
      <c r="P87" s="230"/>
      <c r="Q87" s="230"/>
      <c r="R87" s="230"/>
      <c r="S87" s="230"/>
      <c r="T87" s="230"/>
      <c r="U87" s="230"/>
      <c r="V87" s="230"/>
      <c r="W87" s="230"/>
      <c r="X87" s="230"/>
    </row>
    <row r="88" spans="2:24" s="228" customFormat="1" ht="11.25" x14ac:dyDescent="0.2">
      <c r="B88" s="229"/>
      <c r="F88" s="230"/>
      <c r="G88" s="230"/>
      <c r="H88" s="230"/>
      <c r="I88" s="230"/>
      <c r="J88" s="230"/>
      <c r="K88" s="230"/>
      <c r="L88" s="230"/>
      <c r="M88" s="230"/>
      <c r="N88" s="230"/>
      <c r="O88" s="230"/>
      <c r="P88" s="230"/>
      <c r="Q88" s="230"/>
      <c r="R88" s="230"/>
      <c r="S88" s="230"/>
      <c r="T88" s="230"/>
      <c r="U88" s="230"/>
      <c r="V88" s="230"/>
      <c r="W88" s="230"/>
      <c r="X88" s="230"/>
    </row>
    <row r="89" spans="2:24" s="228" customFormat="1" ht="11.25" x14ac:dyDescent="0.2">
      <c r="B89" s="229"/>
      <c r="F89" s="230"/>
      <c r="G89" s="230"/>
      <c r="H89" s="230"/>
      <c r="I89" s="230"/>
      <c r="J89" s="230"/>
      <c r="K89" s="230"/>
      <c r="L89" s="230"/>
      <c r="M89" s="230"/>
      <c r="N89" s="230"/>
      <c r="O89" s="230"/>
      <c r="P89" s="230"/>
      <c r="Q89" s="230"/>
      <c r="R89" s="230"/>
      <c r="S89" s="230"/>
      <c r="T89" s="230"/>
      <c r="U89" s="230"/>
      <c r="V89" s="230"/>
      <c r="W89" s="230"/>
      <c r="X89" s="230"/>
    </row>
    <row r="90" spans="2:24" s="228" customFormat="1" ht="11.25" x14ac:dyDescent="0.2">
      <c r="B90" s="229"/>
      <c r="F90" s="230"/>
      <c r="G90" s="230"/>
      <c r="H90" s="230"/>
      <c r="I90" s="230"/>
      <c r="J90" s="230"/>
      <c r="K90" s="230"/>
      <c r="L90" s="230"/>
      <c r="M90" s="230"/>
      <c r="N90" s="230"/>
      <c r="O90" s="230"/>
      <c r="P90" s="230"/>
      <c r="Q90" s="230"/>
      <c r="R90" s="230"/>
      <c r="S90" s="230"/>
      <c r="T90" s="230"/>
      <c r="U90" s="230"/>
      <c r="V90" s="230"/>
      <c r="W90" s="230"/>
      <c r="X90" s="230"/>
    </row>
    <row r="91" spans="2:24" s="228" customFormat="1" ht="11.25" x14ac:dyDescent="0.2">
      <c r="B91" s="229"/>
      <c r="F91" s="230"/>
      <c r="G91" s="230"/>
      <c r="H91" s="230"/>
      <c r="I91" s="230"/>
      <c r="J91" s="230"/>
      <c r="K91" s="230"/>
      <c r="L91" s="230"/>
      <c r="M91" s="230"/>
      <c r="N91" s="230"/>
      <c r="O91" s="230"/>
      <c r="P91" s="230"/>
      <c r="Q91" s="230"/>
      <c r="R91" s="230"/>
      <c r="S91" s="230"/>
      <c r="T91" s="230"/>
      <c r="U91" s="230"/>
      <c r="V91" s="230"/>
      <c r="W91" s="230"/>
      <c r="X91" s="230"/>
    </row>
    <row r="92" spans="2:24" s="228" customFormat="1" ht="11.25" x14ac:dyDescent="0.2">
      <c r="B92" s="229"/>
      <c r="F92" s="230"/>
      <c r="G92" s="230"/>
      <c r="H92" s="230"/>
      <c r="I92" s="230"/>
      <c r="J92" s="230"/>
      <c r="K92" s="230"/>
      <c r="L92" s="230"/>
      <c r="M92" s="230"/>
      <c r="N92" s="230"/>
      <c r="O92" s="230"/>
      <c r="P92" s="230"/>
      <c r="Q92" s="230"/>
      <c r="R92" s="230"/>
      <c r="S92" s="230"/>
      <c r="T92" s="230"/>
      <c r="U92" s="230"/>
      <c r="V92" s="230"/>
      <c r="W92" s="230"/>
      <c r="X92" s="230"/>
    </row>
    <row r="93" spans="2:24" s="228" customFormat="1" ht="11.25" x14ac:dyDescent="0.2">
      <c r="B93" s="229"/>
      <c r="F93" s="230"/>
      <c r="G93" s="230"/>
      <c r="H93" s="230"/>
      <c r="I93" s="230"/>
      <c r="J93" s="230"/>
      <c r="K93" s="230"/>
      <c r="L93" s="230"/>
      <c r="M93" s="230"/>
      <c r="N93" s="230"/>
      <c r="O93" s="230"/>
      <c r="P93" s="230"/>
      <c r="Q93" s="230"/>
      <c r="R93" s="230"/>
      <c r="S93" s="230"/>
      <c r="T93" s="230"/>
      <c r="U93" s="230"/>
      <c r="V93" s="230"/>
      <c r="W93" s="230"/>
      <c r="X93" s="230"/>
    </row>
    <row r="94" spans="2:24" s="228" customFormat="1" ht="11.25" x14ac:dyDescent="0.2">
      <c r="B94" s="229"/>
      <c r="F94" s="230"/>
      <c r="G94" s="230"/>
      <c r="H94" s="230"/>
      <c r="I94" s="230"/>
      <c r="J94" s="230"/>
      <c r="K94" s="230"/>
      <c r="L94" s="230"/>
      <c r="M94" s="230"/>
      <c r="N94" s="230"/>
      <c r="O94" s="230"/>
      <c r="P94" s="230"/>
      <c r="Q94" s="230"/>
      <c r="R94" s="230"/>
      <c r="S94" s="230"/>
      <c r="T94" s="230"/>
      <c r="U94" s="230"/>
      <c r="V94" s="230"/>
      <c r="W94" s="230"/>
      <c r="X94" s="230"/>
    </row>
    <row r="95" spans="2:24" s="228" customFormat="1" ht="11.25" x14ac:dyDescent="0.2">
      <c r="B95" s="229"/>
      <c r="F95" s="230"/>
      <c r="G95" s="230"/>
      <c r="H95" s="230"/>
      <c r="I95" s="230"/>
      <c r="J95" s="230"/>
      <c r="K95" s="230"/>
      <c r="L95" s="230"/>
      <c r="M95" s="230"/>
      <c r="N95" s="230"/>
      <c r="O95" s="230"/>
      <c r="P95" s="230"/>
      <c r="Q95" s="230"/>
      <c r="R95" s="230"/>
      <c r="S95" s="230"/>
      <c r="T95" s="230"/>
      <c r="U95" s="230"/>
      <c r="V95" s="230"/>
      <c r="W95" s="230"/>
      <c r="X95" s="230"/>
    </row>
    <row r="96" spans="2:24" s="228" customFormat="1" ht="11.25" x14ac:dyDescent="0.2">
      <c r="B96" s="229"/>
      <c r="F96" s="230"/>
      <c r="G96" s="230"/>
      <c r="H96" s="230"/>
      <c r="I96" s="230"/>
      <c r="J96" s="230"/>
      <c r="K96" s="230"/>
      <c r="L96" s="230"/>
      <c r="M96" s="230"/>
      <c r="N96" s="230"/>
      <c r="O96" s="230"/>
      <c r="P96" s="230"/>
      <c r="Q96" s="230"/>
      <c r="R96" s="230"/>
      <c r="S96" s="230"/>
      <c r="T96" s="230"/>
      <c r="U96" s="230"/>
      <c r="V96" s="230"/>
      <c r="W96" s="230"/>
      <c r="X96" s="230"/>
    </row>
    <row r="97" spans="2:24" s="228" customFormat="1" ht="11.25" x14ac:dyDescent="0.2">
      <c r="B97" s="229"/>
      <c r="F97" s="230"/>
      <c r="G97" s="230"/>
      <c r="H97" s="230"/>
      <c r="I97" s="230"/>
      <c r="J97" s="230"/>
      <c r="K97" s="230"/>
      <c r="L97" s="230"/>
      <c r="M97" s="230"/>
      <c r="N97" s="230"/>
      <c r="O97" s="230"/>
      <c r="P97" s="230"/>
      <c r="Q97" s="230"/>
      <c r="R97" s="230"/>
      <c r="S97" s="230"/>
      <c r="T97" s="230"/>
      <c r="U97" s="230"/>
      <c r="V97" s="230"/>
      <c r="W97" s="230"/>
      <c r="X97" s="230"/>
    </row>
    <row r="98" spans="2:24" s="228" customFormat="1" ht="11.25" x14ac:dyDescent="0.2">
      <c r="B98" s="229"/>
      <c r="F98" s="230"/>
      <c r="G98" s="230"/>
      <c r="H98" s="230"/>
      <c r="I98" s="230"/>
      <c r="J98" s="230"/>
      <c r="K98" s="230"/>
      <c r="L98" s="230"/>
      <c r="M98" s="230"/>
      <c r="N98" s="230"/>
      <c r="O98" s="230"/>
      <c r="P98" s="230"/>
      <c r="Q98" s="230"/>
      <c r="R98" s="230"/>
      <c r="S98" s="230"/>
      <c r="T98" s="230"/>
      <c r="U98" s="230"/>
      <c r="V98" s="230"/>
      <c r="W98" s="230"/>
      <c r="X98" s="230"/>
    </row>
    <row r="99" spans="2:24" s="228" customFormat="1" ht="11.25" x14ac:dyDescent="0.2">
      <c r="B99" s="229"/>
      <c r="F99" s="230"/>
      <c r="G99" s="230"/>
      <c r="H99" s="230"/>
      <c r="I99" s="230"/>
      <c r="J99" s="230"/>
      <c r="K99" s="230"/>
      <c r="L99" s="230"/>
      <c r="M99" s="230"/>
      <c r="N99" s="230"/>
      <c r="O99" s="230"/>
      <c r="P99" s="230"/>
      <c r="Q99" s="230"/>
      <c r="R99" s="230"/>
      <c r="S99" s="230"/>
      <c r="T99" s="230"/>
      <c r="U99" s="230"/>
      <c r="V99" s="230"/>
      <c r="W99" s="230"/>
      <c r="X99" s="230"/>
    </row>
    <row r="100" spans="2:24" s="228" customFormat="1" ht="11.25" x14ac:dyDescent="0.2">
      <c r="B100" s="229"/>
      <c r="F100" s="230"/>
      <c r="G100" s="230"/>
      <c r="H100" s="230"/>
      <c r="I100" s="230"/>
      <c r="J100" s="230"/>
      <c r="K100" s="230"/>
      <c r="L100" s="230"/>
      <c r="M100" s="230"/>
      <c r="N100" s="230"/>
      <c r="O100" s="230"/>
      <c r="P100" s="230"/>
      <c r="Q100" s="230"/>
      <c r="R100" s="230"/>
      <c r="S100" s="230"/>
      <c r="T100" s="230"/>
      <c r="U100" s="230"/>
      <c r="V100" s="230"/>
      <c r="W100" s="230"/>
      <c r="X100" s="230"/>
    </row>
    <row r="101" spans="2:24" s="228" customFormat="1" ht="11.25" x14ac:dyDescent="0.2">
      <c r="B101" s="229"/>
      <c r="F101" s="230"/>
      <c r="G101" s="230"/>
      <c r="H101" s="230"/>
      <c r="I101" s="230"/>
      <c r="J101" s="230"/>
      <c r="K101" s="230"/>
      <c r="L101" s="230"/>
      <c r="M101" s="230"/>
      <c r="N101" s="230"/>
      <c r="O101" s="230"/>
      <c r="P101" s="230"/>
      <c r="Q101" s="230"/>
      <c r="R101" s="230"/>
      <c r="S101" s="230"/>
      <c r="T101" s="230"/>
      <c r="U101" s="230"/>
      <c r="V101" s="230"/>
      <c r="W101" s="230"/>
      <c r="X101" s="230"/>
    </row>
    <row r="102" spans="2:24" s="228" customFormat="1" ht="11.25" x14ac:dyDescent="0.2">
      <c r="B102" s="229"/>
      <c r="F102" s="230"/>
      <c r="G102" s="230"/>
      <c r="H102" s="230"/>
      <c r="I102" s="230"/>
      <c r="J102" s="230"/>
      <c r="K102" s="230"/>
      <c r="L102" s="230"/>
      <c r="M102" s="230"/>
      <c r="N102" s="230"/>
      <c r="O102" s="230"/>
      <c r="P102" s="230"/>
      <c r="Q102" s="230"/>
      <c r="R102" s="230"/>
      <c r="S102" s="230"/>
      <c r="T102" s="230"/>
      <c r="U102" s="230"/>
      <c r="V102" s="230"/>
      <c r="W102" s="230"/>
      <c r="X102" s="230"/>
    </row>
    <row r="103" spans="2:24" s="228" customFormat="1" ht="11.25" x14ac:dyDescent="0.2">
      <c r="B103" s="229"/>
      <c r="F103" s="230"/>
      <c r="G103" s="230"/>
      <c r="H103" s="230"/>
      <c r="I103" s="230"/>
      <c r="J103" s="230"/>
      <c r="K103" s="230"/>
      <c r="L103" s="230"/>
      <c r="M103" s="230"/>
      <c r="N103" s="230"/>
      <c r="O103" s="230"/>
      <c r="P103" s="230"/>
      <c r="Q103" s="230"/>
      <c r="R103" s="230"/>
      <c r="S103" s="230"/>
      <c r="T103" s="230"/>
      <c r="U103" s="230"/>
      <c r="V103" s="230"/>
      <c r="W103" s="230"/>
      <c r="X103" s="230"/>
    </row>
    <row r="104" spans="2:24" s="228" customFormat="1" ht="11.25" x14ac:dyDescent="0.2">
      <c r="B104" s="229"/>
      <c r="F104" s="230"/>
      <c r="G104" s="230"/>
      <c r="H104" s="230"/>
      <c r="I104" s="230"/>
      <c r="J104" s="230"/>
      <c r="K104" s="230"/>
      <c r="L104" s="230"/>
      <c r="M104" s="230"/>
      <c r="N104" s="230"/>
      <c r="O104" s="230"/>
      <c r="P104" s="230"/>
      <c r="Q104" s="230"/>
      <c r="R104" s="230"/>
      <c r="S104" s="230"/>
      <c r="T104" s="230"/>
      <c r="U104" s="230"/>
      <c r="V104" s="230"/>
      <c r="W104" s="230"/>
      <c r="X104" s="230"/>
    </row>
    <row r="105" spans="2:24" s="228" customFormat="1" ht="11.25" x14ac:dyDescent="0.2">
      <c r="B105" s="229"/>
      <c r="F105" s="230"/>
      <c r="G105" s="230"/>
      <c r="H105" s="230"/>
      <c r="I105" s="230"/>
      <c r="J105" s="230"/>
      <c r="K105" s="230"/>
      <c r="L105" s="230"/>
      <c r="M105" s="230"/>
      <c r="N105" s="230"/>
      <c r="O105" s="230"/>
      <c r="P105" s="230"/>
      <c r="Q105" s="230"/>
      <c r="R105" s="230"/>
      <c r="S105" s="230"/>
      <c r="T105" s="230"/>
      <c r="U105" s="230"/>
      <c r="V105" s="230"/>
      <c r="W105" s="230"/>
      <c r="X105" s="230"/>
    </row>
    <row r="106" spans="2:24" s="228" customFormat="1" ht="11.25" x14ac:dyDescent="0.2">
      <c r="B106" s="229"/>
      <c r="F106" s="230"/>
      <c r="G106" s="230"/>
      <c r="H106" s="230"/>
      <c r="I106" s="230"/>
      <c r="J106" s="230"/>
      <c r="K106" s="230"/>
      <c r="L106" s="230"/>
      <c r="M106" s="230"/>
      <c r="N106" s="230"/>
      <c r="O106" s="230"/>
      <c r="P106" s="230"/>
      <c r="Q106" s="230"/>
      <c r="R106" s="230"/>
      <c r="S106" s="230"/>
      <c r="T106" s="230"/>
      <c r="U106" s="230"/>
      <c r="V106" s="230"/>
      <c r="W106" s="230"/>
      <c r="X106" s="230"/>
    </row>
    <row r="107" spans="2:24" s="228" customFormat="1" ht="11.25" x14ac:dyDescent="0.2">
      <c r="B107" s="229"/>
      <c r="F107" s="230"/>
      <c r="G107" s="230"/>
      <c r="H107" s="230"/>
      <c r="I107" s="230"/>
      <c r="J107" s="230"/>
      <c r="K107" s="230"/>
      <c r="L107" s="230"/>
      <c r="M107" s="230"/>
      <c r="N107" s="230"/>
      <c r="O107" s="230"/>
      <c r="P107" s="230"/>
      <c r="Q107" s="230"/>
      <c r="R107" s="230"/>
      <c r="S107" s="230"/>
      <c r="T107" s="230"/>
      <c r="U107" s="230"/>
      <c r="V107" s="230"/>
      <c r="W107" s="230"/>
      <c r="X107" s="230"/>
    </row>
    <row r="108" spans="2:24" s="228" customFormat="1" ht="11.25" x14ac:dyDescent="0.2">
      <c r="B108" s="229"/>
      <c r="F108" s="230"/>
      <c r="G108" s="230"/>
      <c r="H108" s="230"/>
      <c r="I108" s="230"/>
      <c r="J108" s="230"/>
      <c r="K108" s="230"/>
      <c r="L108" s="230"/>
      <c r="M108" s="230"/>
      <c r="N108" s="230"/>
      <c r="O108" s="230"/>
      <c r="P108" s="230"/>
      <c r="Q108" s="230"/>
      <c r="R108" s="230"/>
      <c r="S108" s="230"/>
      <c r="T108" s="230"/>
      <c r="U108" s="230"/>
      <c r="V108" s="230"/>
      <c r="W108" s="230"/>
      <c r="X108" s="230"/>
    </row>
    <row r="109" spans="2:24" s="228" customFormat="1" ht="11.25" x14ac:dyDescent="0.2">
      <c r="B109" s="229"/>
      <c r="F109" s="230"/>
      <c r="G109" s="230"/>
      <c r="H109" s="230"/>
      <c r="I109" s="230"/>
      <c r="J109" s="230"/>
      <c r="K109" s="230"/>
      <c r="L109" s="230"/>
      <c r="M109" s="230"/>
      <c r="N109" s="230"/>
      <c r="O109" s="230"/>
      <c r="P109" s="230"/>
      <c r="Q109" s="230"/>
      <c r="R109" s="230"/>
      <c r="S109" s="230"/>
      <c r="T109" s="230"/>
      <c r="U109" s="230"/>
      <c r="V109" s="230"/>
      <c r="W109" s="230"/>
      <c r="X109" s="230"/>
    </row>
    <row r="110" spans="2:24" s="228" customFormat="1" ht="11.25" x14ac:dyDescent="0.2">
      <c r="B110" s="229"/>
      <c r="F110" s="230"/>
      <c r="G110" s="230"/>
      <c r="H110" s="230"/>
      <c r="I110" s="230"/>
      <c r="J110" s="230"/>
      <c r="K110" s="230"/>
      <c r="L110" s="230"/>
      <c r="M110" s="230"/>
      <c r="N110" s="230"/>
      <c r="O110" s="230"/>
      <c r="P110" s="230"/>
      <c r="Q110" s="230"/>
      <c r="R110" s="230"/>
      <c r="S110" s="230"/>
      <c r="T110" s="230"/>
      <c r="U110" s="230"/>
      <c r="V110" s="230"/>
      <c r="W110" s="230"/>
      <c r="X110" s="230"/>
    </row>
    <row r="111" spans="2:24" s="228" customFormat="1" ht="11.25" x14ac:dyDescent="0.2">
      <c r="B111" s="229"/>
      <c r="F111" s="230"/>
      <c r="G111" s="230"/>
      <c r="H111" s="230"/>
      <c r="I111" s="230"/>
      <c r="J111" s="230"/>
      <c r="K111" s="230"/>
      <c r="L111" s="230"/>
      <c r="M111" s="230"/>
      <c r="N111" s="230"/>
      <c r="O111" s="230"/>
      <c r="P111" s="230"/>
      <c r="Q111" s="230"/>
      <c r="R111" s="230"/>
      <c r="S111" s="230"/>
      <c r="T111" s="230"/>
      <c r="U111" s="230"/>
      <c r="V111" s="230"/>
      <c r="W111" s="230"/>
      <c r="X111" s="230"/>
    </row>
    <row r="112" spans="2:24" s="228" customFormat="1" ht="11.25" x14ac:dyDescent="0.2">
      <c r="B112" s="229"/>
      <c r="F112" s="230"/>
      <c r="G112" s="230"/>
      <c r="H112" s="230"/>
      <c r="I112" s="230"/>
      <c r="J112" s="230"/>
      <c r="K112" s="230"/>
      <c r="L112" s="230"/>
      <c r="M112" s="230"/>
      <c r="N112" s="230"/>
      <c r="O112" s="230"/>
      <c r="P112" s="230"/>
      <c r="Q112" s="230"/>
      <c r="R112" s="230"/>
      <c r="S112" s="230"/>
      <c r="T112" s="230"/>
      <c r="U112" s="230"/>
      <c r="V112" s="230"/>
      <c r="W112" s="230"/>
      <c r="X112" s="230"/>
    </row>
    <row r="113" spans="2:24" s="228" customFormat="1" ht="11.25" x14ac:dyDescent="0.2">
      <c r="B113" s="229"/>
      <c r="F113" s="230"/>
      <c r="G113" s="230"/>
      <c r="H113" s="230"/>
      <c r="I113" s="230"/>
      <c r="J113" s="230"/>
      <c r="K113" s="230"/>
      <c r="L113" s="230"/>
      <c r="M113" s="230"/>
      <c r="N113" s="230"/>
      <c r="O113" s="230"/>
      <c r="P113" s="230"/>
      <c r="Q113" s="230"/>
      <c r="R113" s="230"/>
      <c r="S113" s="230"/>
      <c r="T113" s="230"/>
      <c r="U113" s="230"/>
      <c r="V113" s="230"/>
      <c r="W113" s="230"/>
      <c r="X113" s="230"/>
    </row>
    <row r="114" spans="2:24" s="228" customFormat="1" ht="11.25" x14ac:dyDescent="0.2">
      <c r="B114" s="229"/>
      <c r="F114" s="230"/>
      <c r="G114" s="230"/>
      <c r="H114" s="230"/>
      <c r="I114" s="230"/>
      <c r="J114" s="230"/>
      <c r="K114" s="230"/>
      <c r="L114" s="230"/>
      <c r="M114" s="230"/>
      <c r="N114" s="230"/>
      <c r="O114" s="230"/>
      <c r="P114" s="230"/>
      <c r="Q114" s="230"/>
      <c r="R114" s="230"/>
      <c r="S114" s="230"/>
      <c r="T114" s="230"/>
      <c r="U114" s="230"/>
      <c r="V114" s="230"/>
      <c r="W114" s="230"/>
      <c r="X114" s="230"/>
    </row>
    <row r="115" spans="2:24" s="228" customFormat="1" ht="11.25" x14ac:dyDescent="0.2">
      <c r="B115" s="229"/>
      <c r="F115" s="230"/>
      <c r="G115" s="230"/>
      <c r="H115" s="230"/>
      <c r="I115" s="230"/>
      <c r="J115" s="230"/>
      <c r="K115" s="230"/>
      <c r="L115" s="230"/>
      <c r="M115" s="230"/>
      <c r="N115" s="230"/>
      <c r="O115" s="230"/>
      <c r="P115" s="230"/>
      <c r="Q115" s="230"/>
      <c r="R115" s="230"/>
      <c r="S115" s="230"/>
      <c r="T115" s="230"/>
      <c r="U115" s="230"/>
      <c r="V115" s="230"/>
      <c r="W115" s="230"/>
      <c r="X115" s="230"/>
    </row>
    <row r="116" spans="2:24" s="228" customFormat="1" ht="11.25" x14ac:dyDescent="0.2">
      <c r="B116" s="229"/>
      <c r="F116" s="230"/>
      <c r="G116" s="230"/>
      <c r="H116" s="230"/>
      <c r="I116" s="230"/>
      <c r="J116" s="230"/>
      <c r="K116" s="230"/>
      <c r="L116" s="230"/>
      <c r="M116" s="230"/>
      <c r="N116" s="230"/>
      <c r="O116" s="230"/>
      <c r="P116" s="230"/>
      <c r="Q116" s="230"/>
      <c r="R116" s="230"/>
      <c r="S116" s="230"/>
      <c r="T116" s="230"/>
      <c r="U116" s="230"/>
      <c r="V116" s="230"/>
      <c r="W116" s="230"/>
      <c r="X116" s="230"/>
    </row>
    <row r="117" spans="2:24" s="228" customFormat="1" ht="11.25" x14ac:dyDescent="0.2">
      <c r="B117" s="229"/>
      <c r="F117" s="230"/>
      <c r="G117" s="230"/>
      <c r="H117" s="230"/>
      <c r="I117" s="230"/>
      <c r="J117" s="230"/>
      <c r="K117" s="230"/>
      <c r="L117" s="230"/>
      <c r="M117" s="230"/>
      <c r="N117" s="230"/>
      <c r="O117" s="230"/>
      <c r="P117" s="230"/>
      <c r="Q117" s="230"/>
      <c r="R117" s="230"/>
      <c r="S117" s="230"/>
      <c r="T117" s="230"/>
      <c r="U117" s="230"/>
      <c r="V117" s="230"/>
      <c r="W117" s="230"/>
      <c r="X117" s="230"/>
    </row>
    <row r="118" spans="2:24" s="228" customFormat="1" ht="11.25" x14ac:dyDescent="0.2">
      <c r="B118" s="229"/>
      <c r="F118" s="230"/>
      <c r="G118" s="230"/>
      <c r="H118" s="230"/>
      <c r="I118" s="230"/>
      <c r="J118" s="230"/>
      <c r="K118" s="230"/>
      <c r="L118" s="230"/>
      <c r="M118" s="230"/>
      <c r="N118" s="230"/>
      <c r="O118" s="230"/>
      <c r="P118" s="230"/>
      <c r="Q118" s="230"/>
      <c r="R118" s="230"/>
      <c r="S118" s="230"/>
      <c r="T118" s="230"/>
      <c r="U118" s="230"/>
      <c r="V118" s="230"/>
      <c r="W118" s="230"/>
      <c r="X118" s="230"/>
    </row>
    <row r="119" spans="2:24" s="228" customFormat="1" ht="11.25" x14ac:dyDescent="0.2">
      <c r="B119" s="229"/>
      <c r="F119" s="230"/>
      <c r="G119" s="230"/>
      <c r="H119" s="230"/>
      <c r="I119" s="230"/>
      <c r="J119" s="230"/>
      <c r="K119" s="230"/>
      <c r="L119" s="230"/>
      <c r="M119" s="230"/>
      <c r="N119" s="230"/>
      <c r="O119" s="230"/>
      <c r="P119" s="230"/>
      <c r="Q119" s="230"/>
      <c r="R119" s="230"/>
      <c r="S119" s="230"/>
      <c r="T119" s="230"/>
      <c r="U119" s="230"/>
      <c r="V119" s="230"/>
      <c r="W119" s="230"/>
      <c r="X119" s="230"/>
    </row>
    <row r="120" spans="2:24" s="228" customFormat="1" ht="11.25" x14ac:dyDescent="0.2">
      <c r="B120" s="229"/>
      <c r="F120" s="230"/>
      <c r="G120" s="230"/>
      <c r="H120" s="230"/>
      <c r="I120" s="230"/>
      <c r="J120" s="230"/>
      <c r="K120" s="230"/>
      <c r="L120" s="230"/>
      <c r="M120" s="230"/>
      <c r="N120" s="230"/>
      <c r="O120" s="230"/>
      <c r="P120" s="230"/>
      <c r="Q120" s="230"/>
      <c r="R120" s="230"/>
      <c r="S120" s="230"/>
      <c r="T120" s="230"/>
      <c r="U120" s="230"/>
      <c r="V120" s="230"/>
      <c r="W120" s="230"/>
      <c r="X120" s="230"/>
    </row>
    <row r="121" spans="2:24" s="228" customFormat="1" ht="11.25" x14ac:dyDescent="0.2">
      <c r="B121" s="229"/>
      <c r="F121" s="230"/>
      <c r="G121" s="230"/>
      <c r="H121" s="230"/>
      <c r="I121" s="230"/>
      <c r="J121" s="230"/>
      <c r="K121" s="230"/>
      <c r="L121" s="230"/>
      <c r="M121" s="230"/>
      <c r="N121" s="230"/>
      <c r="O121" s="230"/>
      <c r="P121" s="230"/>
      <c r="Q121" s="230"/>
      <c r="R121" s="230"/>
      <c r="S121" s="230"/>
      <c r="T121" s="230"/>
      <c r="U121" s="230"/>
      <c r="V121" s="230"/>
      <c r="W121" s="230"/>
      <c r="X121" s="230"/>
    </row>
    <row r="122" spans="2:24" s="228" customFormat="1" ht="11.25" x14ac:dyDescent="0.2">
      <c r="B122" s="229"/>
      <c r="F122" s="230"/>
      <c r="G122" s="230"/>
      <c r="H122" s="230"/>
      <c r="I122" s="230"/>
      <c r="J122" s="230"/>
      <c r="K122" s="230"/>
      <c r="L122" s="230"/>
      <c r="M122" s="230"/>
      <c r="N122" s="230"/>
      <c r="O122" s="230"/>
      <c r="P122" s="230"/>
      <c r="Q122" s="230"/>
      <c r="R122" s="230"/>
      <c r="S122" s="230"/>
      <c r="T122" s="230"/>
      <c r="U122" s="230"/>
      <c r="V122" s="230"/>
      <c r="W122" s="230"/>
      <c r="X122" s="230"/>
    </row>
    <row r="123" spans="2:24" s="228" customFormat="1" ht="11.25" x14ac:dyDescent="0.2">
      <c r="B123" s="229"/>
      <c r="F123" s="230"/>
      <c r="G123" s="230"/>
      <c r="H123" s="230"/>
      <c r="I123" s="230"/>
      <c r="J123" s="230"/>
      <c r="K123" s="230"/>
      <c r="L123" s="230"/>
      <c r="M123" s="230"/>
      <c r="N123" s="230"/>
      <c r="O123" s="230"/>
      <c r="P123" s="230"/>
      <c r="Q123" s="230"/>
      <c r="R123" s="230"/>
      <c r="S123" s="230"/>
      <c r="T123" s="230"/>
      <c r="U123" s="230"/>
      <c r="V123" s="230"/>
      <c r="W123" s="230"/>
      <c r="X123" s="230"/>
    </row>
    <row r="124" spans="2:24" s="228" customFormat="1" ht="11.25" x14ac:dyDescent="0.2">
      <c r="B124" s="229"/>
      <c r="F124" s="230"/>
      <c r="G124" s="230"/>
      <c r="H124" s="230"/>
      <c r="I124" s="230"/>
      <c r="J124" s="230"/>
      <c r="K124" s="230"/>
      <c r="L124" s="230"/>
      <c r="M124" s="230"/>
      <c r="N124" s="230"/>
      <c r="O124" s="230"/>
      <c r="P124" s="230"/>
      <c r="Q124" s="230"/>
      <c r="R124" s="230"/>
      <c r="S124" s="230"/>
      <c r="T124" s="230"/>
      <c r="U124" s="230"/>
      <c r="V124" s="230"/>
      <c r="W124" s="230"/>
      <c r="X124" s="230"/>
    </row>
    <row r="125" spans="2:24" s="228" customFormat="1" ht="11.25" x14ac:dyDescent="0.2">
      <c r="B125" s="229"/>
      <c r="F125" s="230"/>
      <c r="G125" s="230"/>
      <c r="H125" s="230"/>
      <c r="I125" s="230"/>
      <c r="J125" s="230"/>
      <c r="K125" s="230"/>
      <c r="L125" s="230"/>
      <c r="M125" s="230"/>
      <c r="N125" s="230"/>
      <c r="O125" s="230"/>
      <c r="P125" s="230"/>
      <c r="Q125" s="230"/>
      <c r="R125" s="230"/>
      <c r="S125" s="230"/>
      <c r="T125" s="230"/>
      <c r="U125" s="230"/>
      <c r="V125" s="230"/>
      <c r="W125" s="230"/>
      <c r="X125" s="230"/>
    </row>
    <row r="126" spans="2:24" s="228" customFormat="1" ht="11.25" x14ac:dyDescent="0.2">
      <c r="B126" s="229"/>
      <c r="F126" s="230"/>
      <c r="G126" s="230"/>
      <c r="H126" s="230"/>
      <c r="I126" s="230"/>
      <c r="J126" s="230"/>
      <c r="K126" s="230"/>
      <c r="L126" s="230"/>
      <c r="M126" s="230"/>
      <c r="N126" s="230"/>
      <c r="O126" s="230"/>
      <c r="P126" s="230"/>
      <c r="Q126" s="230"/>
      <c r="R126" s="230"/>
      <c r="S126" s="230"/>
      <c r="T126" s="230"/>
      <c r="U126" s="230"/>
      <c r="V126" s="230"/>
      <c r="W126" s="230"/>
      <c r="X126" s="230"/>
    </row>
    <row r="127" spans="2:24" s="228" customFormat="1" ht="11.25" x14ac:dyDescent="0.2">
      <c r="B127" s="229"/>
      <c r="F127" s="230"/>
      <c r="G127" s="230"/>
      <c r="H127" s="230"/>
      <c r="I127" s="230"/>
      <c r="J127" s="230"/>
      <c r="K127" s="230"/>
      <c r="L127" s="230"/>
      <c r="M127" s="230"/>
      <c r="N127" s="230"/>
      <c r="O127" s="230"/>
      <c r="P127" s="230"/>
      <c r="Q127" s="230"/>
      <c r="R127" s="230"/>
      <c r="S127" s="230"/>
      <c r="T127" s="230"/>
      <c r="U127" s="230"/>
      <c r="V127" s="230"/>
      <c r="W127" s="230"/>
      <c r="X127" s="230"/>
    </row>
    <row r="128" spans="2:24" s="228" customFormat="1" ht="11.25" x14ac:dyDescent="0.2">
      <c r="B128" s="229"/>
      <c r="F128" s="230"/>
      <c r="G128" s="230"/>
      <c r="H128" s="230"/>
      <c r="I128" s="230"/>
      <c r="J128" s="230"/>
      <c r="K128" s="230"/>
      <c r="L128" s="230"/>
      <c r="M128" s="230"/>
      <c r="N128" s="230"/>
      <c r="O128" s="230"/>
      <c r="P128" s="230"/>
      <c r="Q128" s="230"/>
      <c r="R128" s="230"/>
      <c r="S128" s="230"/>
      <c r="T128" s="230"/>
      <c r="U128" s="230"/>
      <c r="V128" s="230"/>
      <c r="W128" s="230"/>
      <c r="X128" s="230"/>
    </row>
    <row r="129" spans="2:24" s="228" customFormat="1" ht="11.25" x14ac:dyDescent="0.2">
      <c r="B129" s="229"/>
      <c r="F129" s="230"/>
      <c r="G129" s="230"/>
      <c r="H129" s="230"/>
      <c r="I129" s="230"/>
      <c r="J129" s="230"/>
      <c r="K129" s="230"/>
      <c r="L129" s="230"/>
      <c r="M129" s="230"/>
      <c r="N129" s="230"/>
      <c r="O129" s="230"/>
      <c r="P129" s="230"/>
      <c r="Q129" s="230"/>
      <c r="R129" s="230"/>
      <c r="S129" s="230"/>
      <c r="T129" s="230"/>
      <c r="U129" s="230"/>
      <c r="V129" s="230"/>
      <c r="W129" s="230"/>
      <c r="X129" s="230"/>
    </row>
    <row r="130" spans="2:24" s="228" customFormat="1" ht="11.25" x14ac:dyDescent="0.2">
      <c r="B130" s="229"/>
      <c r="F130" s="230"/>
      <c r="G130" s="230"/>
      <c r="H130" s="230"/>
      <c r="I130" s="230"/>
      <c r="J130" s="230"/>
      <c r="K130" s="230"/>
      <c r="L130" s="230"/>
      <c r="M130" s="230"/>
      <c r="N130" s="230"/>
      <c r="O130" s="230"/>
      <c r="P130" s="230"/>
      <c r="Q130" s="230"/>
      <c r="R130" s="230"/>
      <c r="S130" s="230"/>
      <c r="T130" s="230"/>
      <c r="U130" s="230"/>
      <c r="V130" s="230"/>
      <c r="W130" s="230"/>
      <c r="X130" s="230"/>
    </row>
    <row r="131" spans="2:24" s="228" customFormat="1" ht="11.25" x14ac:dyDescent="0.2">
      <c r="B131" s="229"/>
      <c r="F131" s="230"/>
      <c r="G131" s="230"/>
      <c r="H131" s="230"/>
      <c r="I131" s="230"/>
      <c r="J131" s="230"/>
      <c r="K131" s="230"/>
      <c r="L131" s="230"/>
      <c r="M131" s="230"/>
      <c r="N131" s="230"/>
      <c r="O131" s="230"/>
      <c r="P131" s="230"/>
      <c r="Q131" s="230"/>
      <c r="R131" s="230"/>
      <c r="S131" s="230"/>
      <c r="T131" s="230"/>
      <c r="U131" s="230"/>
      <c r="V131" s="230"/>
      <c r="W131" s="230"/>
      <c r="X131" s="230"/>
    </row>
    <row r="132" spans="2:24" s="228" customFormat="1" ht="11.25" x14ac:dyDescent="0.2">
      <c r="B132" s="229"/>
      <c r="F132" s="230"/>
      <c r="G132" s="230"/>
      <c r="H132" s="230"/>
      <c r="I132" s="230"/>
      <c r="J132" s="230"/>
      <c r="K132" s="230"/>
      <c r="L132" s="230"/>
      <c r="M132" s="230"/>
      <c r="N132" s="230"/>
      <c r="O132" s="230"/>
      <c r="P132" s="230"/>
      <c r="Q132" s="230"/>
      <c r="R132" s="230"/>
      <c r="S132" s="230"/>
      <c r="T132" s="230"/>
      <c r="U132" s="230"/>
      <c r="V132" s="230"/>
      <c r="W132" s="230"/>
      <c r="X132" s="230"/>
    </row>
    <row r="133" spans="2:24" s="228" customFormat="1" ht="11.25" x14ac:dyDescent="0.2">
      <c r="B133" s="229"/>
      <c r="F133" s="230"/>
      <c r="G133" s="230"/>
      <c r="H133" s="230"/>
      <c r="I133" s="230"/>
      <c r="J133" s="230"/>
      <c r="K133" s="230"/>
      <c r="L133" s="230"/>
      <c r="M133" s="230"/>
      <c r="N133" s="230"/>
      <c r="O133" s="230"/>
      <c r="P133" s="230"/>
      <c r="Q133" s="230"/>
      <c r="R133" s="230"/>
      <c r="S133" s="230"/>
      <c r="T133" s="230"/>
      <c r="U133" s="230"/>
      <c r="V133" s="230"/>
      <c r="W133" s="230"/>
      <c r="X133" s="230"/>
    </row>
    <row r="134" spans="2:24" s="228" customFormat="1" ht="11.25" x14ac:dyDescent="0.2">
      <c r="B134" s="229"/>
      <c r="F134" s="230"/>
      <c r="G134" s="230"/>
      <c r="H134" s="230"/>
      <c r="I134" s="230"/>
      <c r="J134" s="230"/>
      <c r="K134" s="230"/>
      <c r="L134" s="230"/>
      <c r="M134" s="230"/>
      <c r="N134" s="230"/>
      <c r="O134" s="230"/>
      <c r="P134" s="230"/>
      <c r="Q134" s="230"/>
      <c r="R134" s="230"/>
      <c r="S134" s="230"/>
      <c r="T134" s="230"/>
      <c r="U134" s="230"/>
      <c r="V134" s="230"/>
      <c r="W134" s="230"/>
      <c r="X134" s="230"/>
    </row>
    <row r="135" spans="2:24" s="228" customFormat="1" ht="11.25" x14ac:dyDescent="0.2">
      <c r="B135" s="229"/>
      <c r="F135" s="230"/>
      <c r="G135" s="230"/>
      <c r="H135" s="230"/>
      <c r="I135" s="230"/>
      <c r="J135" s="230"/>
      <c r="K135" s="230"/>
      <c r="L135" s="230"/>
      <c r="M135" s="230"/>
      <c r="N135" s="230"/>
      <c r="O135" s="230"/>
      <c r="P135" s="230"/>
      <c r="Q135" s="230"/>
      <c r="R135" s="230"/>
      <c r="S135" s="230"/>
      <c r="T135" s="230"/>
      <c r="U135" s="230"/>
      <c r="V135" s="230"/>
      <c r="W135" s="230"/>
      <c r="X135" s="230"/>
    </row>
    <row r="136" spans="2:24" s="228" customFormat="1" ht="11.25" x14ac:dyDescent="0.2">
      <c r="B136" s="229"/>
      <c r="F136" s="230"/>
      <c r="G136" s="230"/>
      <c r="H136" s="230"/>
      <c r="I136" s="230"/>
      <c r="J136" s="230"/>
      <c r="K136" s="230"/>
      <c r="L136" s="230"/>
      <c r="M136" s="230"/>
      <c r="N136" s="230"/>
      <c r="O136" s="230"/>
      <c r="P136" s="230"/>
      <c r="Q136" s="230"/>
      <c r="R136" s="230"/>
      <c r="S136" s="230"/>
      <c r="T136" s="230"/>
      <c r="U136" s="230"/>
      <c r="V136" s="230"/>
      <c r="W136" s="230"/>
      <c r="X136" s="230"/>
    </row>
    <row r="137" spans="2:24" s="228" customFormat="1" ht="11.25" x14ac:dyDescent="0.2">
      <c r="B137" s="229"/>
      <c r="F137" s="230"/>
      <c r="G137" s="230"/>
      <c r="H137" s="230"/>
      <c r="I137" s="230"/>
      <c r="J137" s="230"/>
      <c r="K137" s="230"/>
      <c r="L137" s="230"/>
      <c r="M137" s="230"/>
      <c r="N137" s="230"/>
      <c r="O137" s="230"/>
      <c r="P137" s="230"/>
      <c r="Q137" s="230"/>
      <c r="R137" s="230"/>
      <c r="S137" s="230"/>
      <c r="T137" s="230"/>
      <c r="U137" s="230"/>
      <c r="V137" s="230"/>
      <c r="W137" s="230"/>
      <c r="X137" s="230"/>
    </row>
    <row r="138" spans="2:24" s="228" customFormat="1" ht="11.25" x14ac:dyDescent="0.2">
      <c r="B138" s="229"/>
      <c r="F138" s="230"/>
      <c r="G138" s="230"/>
      <c r="H138" s="230"/>
      <c r="I138" s="230"/>
      <c r="J138" s="230"/>
      <c r="K138" s="230"/>
      <c r="L138" s="230"/>
      <c r="M138" s="230"/>
      <c r="N138" s="230"/>
      <c r="O138" s="230"/>
      <c r="P138" s="230"/>
      <c r="Q138" s="230"/>
      <c r="R138" s="230"/>
      <c r="S138" s="230"/>
      <c r="T138" s="230"/>
      <c r="U138" s="230"/>
      <c r="V138" s="230"/>
      <c r="W138" s="230"/>
      <c r="X138" s="230"/>
    </row>
    <row r="139" spans="2:24" s="228" customFormat="1" ht="11.25" x14ac:dyDescent="0.2">
      <c r="B139" s="229"/>
      <c r="F139" s="230"/>
      <c r="G139" s="230"/>
      <c r="H139" s="230"/>
      <c r="I139" s="230"/>
      <c r="J139" s="230"/>
      <c r="K139" s="230"/>
      <c r="L139" s="230"/>
      <c r="M139" s="230"/>
      <c r="N139" s="230"/>
      <c r="O139" s="230"/>
      <c r="P139" s="230"/>
      <c r="Q139" s="230"/>
      <c r="R139" s="230"/>
      <c r="S139" s="230"/>
      <c r="T139" s="230"/>
      <c r="U139" s="230"/>
      <c r="V139" s="230"/>
      <c r="W139" s="230"/>
      <c r="X139" s="230"/>
    </row>
    <row r="140" spans="2:24" s="228" customFormat="1" ht="11.25" x14ac:dyDescent="0.2">
      <c r="B140" s="229"/>
      <c r="F140" s="230"/>
      <c r="G140" s="230"/>
      <c r="H140" s="230"/>
      <c r="I140" s="230"/>
      <c r="J140" s="230"/>
      <c r="K140" s="230"/>
      <c r="L140" s="230"/>
      <c r="M140" s="230"/>
      <c r="N140" s="230"/>
      <c r="O140" s="230"/>
      <c r="P140" s="230"/>
      <c r="Q140" s="230"/>
      <c r="R140" s="230"/>
      <c r="S140" s="230"/>
      <c r="T140" s="230"/>
      <c r="U140" s="230"/>
      <c r="V140" s="230"/>
      <c r="W140" s="230"/>
      <c r="X140" s="230"/>
    </row>
    <row r="141" spans="2:24" s="228" customFormat="1" ht="11.25" x14ac:dyDescent="0.2">
      <c r="B141" s="229"/>
      <c r="F141" s="230"/>
      <c r="G141" s="230"/>
      <c r="H141" s="230"/>
      <c r="I141" s="230"/>
      <c r="J141" s="230"/>
      <c r="K141" s="230"/>
      <c r="L141" s="230"/>
      <c r="M141" s="230"/>
      <c r="N141" s="230"/>
      <c r="O141" s="230"/>
      <c r="P141" s="230"/>
      <c r="Q141" s="230"/>
      <c r="R141" s="230"/>
      <c r="S141" s="230"/>
      <c r="T141" s="230"/>
      <c r="U141" s="230"/>
      <c r="V141" s="230"/>
      <c r="W141" s="230"/>
      <c r="X141" s="230"/>
    </row>
    <row r="142" spans="2:24" s="228" customFormat="1" ht="11.25" x14ac:dyDescent="0.2">
      <c r="B142" s="229"/>
      <c r="F142" s="230"/>
      <c r="G142" s="230"/>
      <c r="H142" s="230"/>
      <c r="I142" s="230"/>
      <c r="J142" s="230"/>
      <c r="K142" s="230"/>
      <c r="L142" s="230"/>
      <c r="M142" s="230"/>
      <c r="N142" s="230"/>
      <c r="O142" s="230"/>
      <c r="P142" s="230"/>
      <c r="Q142" s="230"/>
      <c r="R142" s="230"/>
      <c r="S142" s="230"/>
      <c r="T142" s="230"/>
      <c r="U142" s="230"/>
      <c r="V142" s="230"/>
      <c r="W142" s="230"/>
      <c r="X142" s="230"/>
    </row>
    <row r="143" spans="2:24" s="228" customFormat="1" ht="11.25" x14ac:dyDescent="0.2">
      <c r="B143" s="229"/>
      <c r="F143" s="230"/>
      <c r="G143" s="230"/>
      <c r="H143" s="230"/>
      <c r="I143" s="230"/>
      <c r="J143" s="230"/>
      <c r="K143" s="230"/>
      <c r="L143" s="230"/>
      <c r="M143" s="230"/>
      <c r="N143" s="230"/>
      <c r="O143" s="230"/>
      <c r="P143" s="230"/>
      <c r="Q143" s="230"/>
      <c r="R143" s="230"/>
      <c r="S143" s="230"/>
      <c r="T143" s="230"/>
      <c r="U143" s="230"/>
      <c r="V143" s="230"/>
      <c r="W143" s="230"/>
      <c r="X143" s="230"/>
    </row>
    <row r="144" spans="2:24" s="228" customFormat="1" ht="11.25" x14ac:dyDescent="0.2">
      <c r="B144" s="229"/>
      <c r="F144" s="230"/>
      <c r="G144" s="230"/>
      <c r="H144" s="230"/>
      <c r="I144" s="230"/>
      <c r="J144" s="230"/>
      <c r="K144" s="230"/>
      <c r="L144" s="230"/>
      <c r="M144" s="230"/>
      <c r="N144" s="230"/>
      <c r="O144" s="230"/>
      <c r="P144" s="230"/>
      <c r="Q144" s="230"/>
      <c r="R144" s="230"/>
      <c r="S144" s="230"/>
      <c r="T144" s="230"/>
      <c r="U144" s="230"/>
      <c r="V144" s="230"/>
      <c r="W144" s="230"/>
      <c r="X144" s="230"/>
    </row>
    <row r="145" spans="2:24" s="228" customFormat="1" ht="11.25" x14ac:dyDescent="0.2">
      <c r="B145" s="229"/>
      <c r="F145" s="230"/>
      <c r="G145" s="230"/>
      <c r="H145" s="230"/>
      <c r="I145" s="230"/>
      <c r="J145" s="230"/>
      <c r="K145" s="230"/>
      <c r="L145" s="230"/>
      <c r="M145" s="230"/>
      <c r="N145" s="230"/>
      <c r="O145" s="230"/>
      <c r="P145" s="230"/>
      <c r="Q145" s="230"/>
      <c r="R145" s="230"/>
      <c r="S145" s="230"/>
      <c r="T145" s="230"/>
      <c r="U145" s="230"/>
      <c r="V145" s="230"/>
      <c r="W145" s="230"/>
      <c r="X145" s="230"/>
    </row>
    <row r="146" spans="2:24" s="228" customFormat="1" ht="11.25" x14ac:dyDescent="0.2">
      <c r="B146" s="229"/>
      <c r="F146" s="230"/>
      <c r="G146" s="230"/>
      <c r="H146" s="230"/>
      <c r="I146" s="230"/>
      <c r="J146" s="230"/>
      <c r="K146" s="230"/>
      <c r="L146" s="230"/>
      <c r="M146" s="230"/>
      <c r="N146" s="230"/>
      <c r="O146" s="230"/>
      <c r="P146" s="230"/>
      <c r="Q146" s="230"/>
      <c r="R146" s="230"/>
      <c r="S146" s="230"/>
      <c r="T146" s="230"/>
      <c r="U146" s="230"/>
      <c r="V146" s="230"/>
      <c r="W146" s="230"/>
      <c r="X146" s="230"/>
    </row>
    <row r="147" spans="2:24" s="228" customFormat="1" ht="11.25" x14ac:dyDescent="0.2">
      <c r="B147" s="229"/>
      <c r="F147" s="230"/>
      <c r="G147" s="230"/>
      <c r="H147" s="230"/>
      <c r="I147" s="230"/>
      <c r="J147" s="230"/>
      <c r="K147" s="230"/>
      <c r="L147" s="230"/>
      <c r="M147" s="230"/>
      <c r="N147" s="230"/>
      <c r="O147" s="230"/>
      <c r="P147" s="230"/>
      <c r="Q147" s="230"/>
      <c r="R147" s="230"/>
      <c r="S147" s="230"/>
      <c r="T147" s="230"/>
      <c r="U147" s="230"/>
      <c r="V147" s="230"/>
      <c r="W147" s="230"/>
      <c r="X147" s="230"/>
    </row>
    <row r="148" spans="2:24" s="228" customFormat="1" ht="11.25" x14ac:dyDescent="0.2">
      <c r="B148" s="229"/>
      <c r="F148" s="230"/>
      <c r="G148" s="230"/>
      <c r="H148" s="230"/>
      <c r="I148" s="230"/>
      <c r="J148" s="230"/>
      <c r="K148" s="230"/>
      <c r="L148" s="230"/>
      <c r="M148" s="230"/>
      <c r="N148" s="230"/>
      <c r="O148" s="230"/>
      <c r="P148" s="230"/>
      <c r="Q148" s="230"/>
      <c r="R148" s="230"/>
      <c r="S148" s="230"/>
      <c r="T148" s="230"/>
      <c r="U148" s="230"/>
      <c r="V148" s="230"/>
      <c r="W148" s="230"/>
      <c r="X148" s="230"/>
    </row>
    <row r="149" spans="2:24" s="228" customFormat="1" ht="11.25" x14ac:dyDescent="0.2">
      <c r="B149" s="229"/>
      <c r="F149" s="230"/>
      <c r="G149" s="230"/>
      <c r="H149" s="230"/>
      <c r="I149" s="230"/>
      <c r="J149" s="230"/>
      <c r="K149" s="230"/>
      <c r="L149" s="230"/>
      <c r="M149" s="230"/>
      <c r="N149" s="230"/>
      <c r="O149" s="230"/>
      <c r="P149" s="230"/>
      <c r="Q149" s="230"/>
      <c r="R149" s="230"/>
      <c r="S149" s="230"/>
      <c r="T149" s="230"/>
      <c r="U149" s="230"/>
      <c r="V149" s="230"/>
      <c r="W149" s="230"/>
      <c r="X149" s="230"/>
    </row>
    <row r="150" spans="2:24" s="228" customFormat="1" ht="11.25" x14ac:dyDescent="0.2">
      <c r="B150" s="229"/>
      <c r="F150" s="230"/>
      <c r="G150" s="230"/>
      <c r="H150" s="230"/>
      <c r="I150" s="230"/>
      <c r="J150" s="230"/>
      <c r="K150" s="230"/>
      <c r="L150" s="230"/>
      <c r="M150" s="230"/>
      <c r="N150" s="230"/>
      <c r="O150" s="230"/>
      <c r="P150" s="230"/>
      <c r="Q150" s="230"/>
      <c r="R150" s="230"/>
      <c r="S150" s="230"/>
      <c r="T150" s="230"/>
      <c r="U150" s="230"/>
      <c r="V150" s="230"/>
      <c r="W150" s="230"/>
      <c r="X150" s="230"/>
    </row>
    <row r="151" spans="2:24" s="228" customFormat="1" ht="11.25" x14ac:dyDescent="0.2">
      <c r="B151" s="229"/>
      <c r="F151" s="230"/>
      <c r="G151" s="230"/>
      <c r="H151" s="230"/>
      <c r="I151" s="230"/>
      <c r="J151" s="230"/>
      <c r="K151" s="230"/>
      <c r="L151" s="230"/>
      <c r="M151" s="230"/>
      <c r="N151" s="230"/>
      <c r="O151" s="230"/>
      <c r="P151" s="230"/>
      <c r="Q151" s="230"/>
      <c r="R151" s="230"/>
      <c r="S151" s="230"/>
      <c r="T151" s="230"/>
      <c r="U151" s="230"/>
      <c r="V151" s="230"/>
      <c r="W151" s="230"/>
      <c r="X151" s="230"/>
    </row>
    <row r="152" spans="2:24" s="228" customFormat="1" ht="11.25" x14ac:dyDescent="0.2">
      <c r="B152" s="229"/>
      <c r="F152" s="230"/>
      <c r="G152" s="230"/>
      <c r="H152" s="230"/>
      <c r="I152" s="230"/>
      <c r="J152" s="230"/>
      <c r="K152" s="230"/>
      <c r="L152" s="230"/>
      <c r="M152" s="230"/>
      <c r="N152" s="230"/>
      <c r="O152" s="230"/>
      <c r="P152" s="230"/>
      <c r="Q152" s="230"/>
      <c r="R152" s="230"/>
      <c r="S152" s="230"/>
      <c r="T152" s="230"/>
      <c r="U152" s="230"/>
      <c r="V152" s="230"/>
      <c r="W152" s="230"/>
      <c r="X152" s="230"/>
    </row>
    <row r="153" spans="2:24" s="228" customFormat="1" ht="11.25" x14ac:dyDescent="0.2">
      <c r="B153" s="229"/>
      <c r="F153" s="230"/>
      <c r="G153" s="230"/>
      <c r="H153" s="230"/>
      <c r="I153" s="230"/>
      <c r="J153" s="230"/>
      <c r="K153" s="230"/>
      <c r="L153" s="230"/>
      <c r="M153" s="230"/>
      <c r="N153" s="230"/>
      <c r="O153" s="230"/>
      <c r="P153" s="230"/>
      <c r="Q153" s="230"/>
      <c r="R153" s="230"/>
      <c r="S153" s="230"/>
      <c r="T153" s="230"/>
      <c r="U153" s="230"/>
      <c r="V153" s="230"/>
      <c r="W153" s="230"/>
      <c r="X153" s="230"/>
    </row>
    <row r="154" spans="2:24" s="228" customFormat="1" ht="11.25" x14ac:dyDescent="0.2">
      <c r="B154" s="229"/>
      <c r="F154" s="230"/>
      <c r="G154" s="230"/>
      <c r="H154" s="230"/>
      <c r="I154" s="230"/>
      <c r="J154" s="230"/>
      <c r="K154" s="230"/>
      <c r="L154" s="230"/>
      <c r="M154" s="230"/>
      <c r="N154" s="230"/>
      <c r="O154" s="230"/>
      <c r="P154" s="230"/>
      <c r="Q154" s="230"/>
      <c r="R154" s="230"/>
      <c r="S154" s="230"/>
      <c r="T154" s="230"/>
      <c r="U154" s="230"/>
      <c r="V154" s="230"/>
      <c r="W154" s="230"/>
      <c r="X154" s="230"/>
    </row>
    <row r="155" spans="2:24" s="228" customFormat="1" ht="11.25" x14ac:dyDescent="0.2">
      <c r="B155" s="229"/>
      <c r="F155" s="230"/>
      <c r="G155" s="230"/>
      <c r="H155" s="230"/>
      <c r="I155" s="230"/>
      <c r="J155" s="230"/>
      <c r="K155" s="230"/>
      <c r="L155" s="230"/>
      <c r="M155" s="230"/>
      <c r="N155" s="230"/>
      <c r="O155" s="230"/>
      <c r="P155" s="230"/>
      <c r="Q155" s="230"/>
      <c r="R155" s="230"/>
      <c r="S155" s="230"/>
      <c r="T155" s="230"/>
      <c r="U155" s="230"/>
      <c r="V155" s="230"/>
      <c r="W155" s="230"/>
      <c r="X155" s="230"/>
    </row>
    <row r="156" spans="2:24" s="228" customFormat="1" ht="11.25" x14ac:dyDescent="0.2">
      <c r="B156" s="229"/>
      <c r="F156" s="230"/>
      <c r="G156" s="230"/>
      <c r="H156" s="230"/>
      <c r="I156" s="230"/>
      <c r="J156" s="230"/>
      <c r="K156" s="230"/>
      <c r="L156" s="230"/>
      <c r="M156" s="230"/>
      <c r="N156" s="230"/>
      <c r="O156" s="230"/>
      <c r="P156" s="230"/>
      <c r="Q156" s="230"/>
      <c r="R156" s="230"/>
      <c r="S156" s="230"/>
      <c r="T156" s="230"/>
      <c r="U156" s="230"/>
      <c r="V156" s="230"/>
      <c r="W156" s="230"/>
      <c r="X156" s="230"/>
    </row>
    <row r="157" spans="2:24" s="228" customFormat="1" ht="11.25" x14ac:dyDescent="0.2">
      <c r="B157" s="229"/>
      <c r="F157" s="230"/>
      <c r="G157" s="230"/>
      <c r="H157" s="230"/>
      <c r="I157" s="230"/>
      <c r="J157" s="230"/>
      <c r="K157" s="230"/>
      <c r="L157" s="230"/>
      <c r="M157" s="230"/>
      <c r="N157" s="230"/>
      <c r="O157" s="230"/>
      <c r="P157" s="230"/>
      <c r="Q157" s="230"/>
      <c r="R157" s="230"/>
      <c r="S157" s="230"/>
      <c r="T157" s="230"/>
      <c r="U157" s="230"/>
      <c r="V157" s="230"/>
      <c r="W157" s="230"/>
      <c r="X157" s="230"/>
    </row>
    <row r="158" spans="2:24" s="228" customFormat="1" ht="11.25" x14ac:dyDescent="0.2">
      <c r="B158" s="229"/>
      <c r="F158" s="230"/>
      <c r="G158" s="230"/>
      <c r="H158" s="230"/>
      <c r="I158" s="230"/>
      <c r="J158" s="230"/>
      <c r="K158" s="230"/>
      <c r="L158" s="230"/>
      <c r="M158" s="230"/>
      <c r="N158" s="230"/>
      <c r="O158" s="230"/>
      <c r="P158" s="230"/>
      <c r="Q158" s="230"/>
      <c r="R158" s="230"/>
      <c r="S158" s="230"/>
      <c r="T158" s="230"/>
      <c r="U158" s="230"/>
      <c r="V158" s="230"/>
      <c r="W158" s="230"/>
      <c r="X158" s="230"/>
    </row>
    <row r="159" spans="2:24" s="228" customFormat="1" ht="11.25" x14ac:dyDescent="0.2">
      <c r="B159" s="229"/>
      <c r="F159" s="230"/>
      <c r="G159" s="230"/>
      <c r="H159" s="230"/>
      <c r="I159" s="230"/>
      <c r="J159" s="230"/>
      <c r="K159" s="230"/>
      <c r="L159" s="230"/>
      <c r="M159" s="230"/>
      <c r="N159" s="230"/>
      <c r="O159" s="230"/>
      <c r="P159" s="230"/>
      <c r="Q159" s="230"/>
      <c r="R159" s="230"/>
      <c r="S159" s="230"/>
      <c r="T159" s="230"/>
      <c r="U159" s="230"/>
      <c r="V159" s="230"/>
      <c r="W159" s="230"/>
      <c r="X159" s="230"/>
    </row>
    <row r="160" spans="2:24" s="228" customFormat="1" ht="11.25" x14ac:dyDescent="0.2">
      <c r="B160" s="229"/>
      <c r="F160" s="230"/>
      <c r="G160" s="230"/>
      <c r="H160" s="230"/>
      <c r="I160" s="230"/>
      <c r="J160" s="230"/>
      <c r="K160" s="230"/>
      <c r="L160" s="230"/>
      <c r="M160" s="230"/>
      <c r="N160" s="230"/>
      <c r="O160" s="230"/>
      <c r="P160" s="230"/>
      <c r="Q160" s="230"/>
      <c r="R160" s="230"/>
      <c r="S160" s="230"/>
      <c r="T160" s="230"/>
      <c r="U160" s="230"/>
      <c r="V160" s="230"/>
      <c r="W160" s="230"/>
      <c r="X160" s="230"/>
    </row>
    <row r="161" spans="2:24" s="228" customFormat="1" ht="11.25" x14ac:dyDescent="0.2">
      <c r="B161" s="229"/>
      <c r="F161" s="230"/>
      <c r="G161" s="230"/>
      <c r="H161" s="230"/>
      <c r="I161" s="230"/>
      <c r="J161" s="230"/>
      <c r="K161" s="230"/>
      <c r="L161" s="230"/>
      <c r="M161" s="230"/>
      <c r="N161" s="230"/>
      <c r="O161" s="230"/>
      <c r="P161" s="230"/>
      <c r="Q161" s="230"/>
      <c r="R161" s="230"/>
      <c r="S161" s="230"/>
      <c r="T161" s="230"/>
      <c r="U161" s="230"/>
      <c r="V161" s="230"/>
      <c r="W161" s="230"/>
      <c r="X161" s="230"/>
    </row>
    <row r="162" spans="2:24" s="228" customFormat="1" ht="11.25" x14ac:dyDescent="0.2">
      <c r="B162" s="229"/>
      <c r="F162" s="230"/>
      <c r="G162" s="230"/>
      <c r="H162" s="230"/>
      <c r="I162" s="230"/>
      <c r="J162" s="230"/>
      <c r="K162" s="230"/>
      <c r="L162" s="230"/>
      <c r="M162" s="230"/>
      <c r="N162" s="230"/>
      <c r="O162" s="230"/>
      <c r="P162" s="230"/>
      <c r="Q162" s="230"/>
      <c r="R162" s="230"/>
      <c r="S162" s="230"/>
      <c r="T162" s="230"/>
      <c r="U162" s="230"/>
      <c r="V162" s="230"/>
      <c r="W162" s="230"/>
      <c r="X162" s="230"/>
    </row>
    <row r="163" spans="2:24" s="228" customFormat="1" ht="11.25" x14ac:dyDescent="0.2">
      <c r="B163" s="229"/>
      <c r="F163" s="230"/>
      <c r="G163" s="230"/>
      <c r="H163" s="230"/>
      <c r="I163" s="230"/>
      <c r="J163" s="230"/>
      <c r="K163" s="230"/>
      <c r="L163" s="230"/>
      <c r="M163" s="230"/>
      <c r="N163" s="230"/>
      <c r="O163" s="230"/>
      <c r="P163" s="230"/>
      <c r="Q163" s="230"/>
      <c r="R163" s="230"/>
      <c r="S163" s="230"/>
      <c r="T163" s="230"/>
      <c r="U163" s="230"/>
      <c r="V163" s="230"/>
      <c r="W163" s="230"/>
      <c r="X163" s="230"/>
    </row>
    <row r="164" spans="2:24" s="228" customFormat="1" ht="11.25" x14ac:dyDescent="0.2">
      <c r="B164" s="229"/>
      <c r="F164" s="230"/>
      <c r="G164" s="230"/>
      <c r="H164" s="230"/>
      <c r="I164" s="230"/>
      <c r="J164" s="230"/>
      <c r="K164" s="230"/>
      <c r="L164" s="230"/>
      <c r="M164" s="230"/>
      <c r="N164" s="230"/>
      <c r="O164" s="230"/>
      <c r="P164" s="230"/>
      <c r="Q164" s="230"/>
      <c r="R164" s="230"/>
      <c r="S164" s="230"/>
      <c r="T164" s="230"/>
      <c r="U164" s="230"/>
      <c r="V164" s="230"/>
      <c r="W164" s="230"/>
      <c r="X164" s="230"/>
    </row>
    <row r="165" spans="2:24" s="228" customFormat="1" ht="11.25" x14ac:dyDescent="0.2">
      <c r="B165" s="229"/>
      <c r="F165" s="230"/>
      <c r="G165" s="230"/>
      <c r="H165" s="230"/>
      <c r="I165" s="230"/>
      <c r="J165" s="230"/>
      <c r="K165" s="230"/>
      <c r="L165" s="230"/>
      <c r="M165" s="230"/>
      <c r="N165" s="230"/>
      <c r="O165" s="230"/>
      <c r="P165" s="230"/>
      <c r="Q165" s="230"/>
      <c r="R165" s="230"/>
      <c r="S165" s="230"/>
      <c r="T165" s="230"/>
      <c r="U165" s="230"/>
      <c r="V165" s="230"/>
      <c r="W165" s="230"/>
      <c r="X165" s="230"/>
    </row>
    <row r="166" spans="2:24" s="228" customFormat="1" ht="11.25" x14ac:dyDescent="0.2">
      <c r="B166" s="229"/>
      <c r="F166" s="230"/>
      <c r="G166" s="230"/>
      <c r="H166" s="230"/>
      <c r="I166" s="230"/>
      <c r="J166" s="230"/>
      <c r="K166" s="230"/>
      <c r="L166" s="230"/>
      <c r="M166" s="230"/>
      <c r="N166" s="230"/>
      <c r="O166" s="230"/>
      <c r="P166" s="230"/>
      <c r="Q166" s="230"/>
      <c r="R166" s="230"/>
      <c r="S166" s="230"/>
      <c r="T166" s="230"/>
      <c r="U166" s="230"/>
      <c r="V166" s="230"/>
      <c r="W166" s="230"/>
      <c r="X166" s="230"/>
    </row>
    <row r="167" spans="2:24" s="228" customFormat="1" ht="11.25" x14ac:dyDescent="0.2">
      <c r="B167" s="229"/>
      <c r="F167" s="230"/>
      <c r="G167" s="230"/>
      <c r="H167" s="230"/>
      <c r="I167" s="230"/>
      <c r="J167" s="230"/>
      <c r="K167" s="230"/>
      <c r="L167" s="230"/>
      <c r="M167" s="230"/>
      <c r="N167" s="230"/>
      <c r="O167" s="230"/>
      <c r="P167" s="230"/>
      <c r="Q167" s="230"/>
      <c r="R167" s="230"/>
      <c r="S167" s="230"/>
      <c r="T167" s="230"/>
      <c r="U167" s="230"/>
      <c r="V167" s="230"/>
      <c r="W167" s="230"/>
      <c r="X167" s="230"/>
    </row>
    <row r="168" spans="2:24" s="228" customFormat="1" ht="11.25" x14ac:dyDescent="0.2">
      <c r="B168" s="229"/>
      <c r="F168" s="230"/>
      <c r="G168" s="230"/>
      <c r="H168" s="230"/>
      <c r="I168" s="230"/>
      <c r="J168" s="230"/>
      <c r="K168" s="230"/>
      <c r="L168" s="230"/>
      <c r="M168" s="230"/>
      <c r="N168" s="230"/>
      <c r="O168" s="230"/>
      <c r="P168" s="230"/>
      <c r="Q168" s="230"/>
      <c r="R168" s="230"/>
      <c r="S168" s="230"/>
      <c r="T168" s="230"/>
      <c r="U168" s="230"/>
      <c r="V168" s="230"/>
      <c r="W168" s="230"/>
      <c r="X168" s="230"/>
    </row>
    <row r="169" spans="2:24" s="228" customFormat="1" ht="11.25" x14ac:dyDescent="0.2">
      <c r="B169" s="229"/>
      <c r="F169" s="230"/>
      <c r="G169" s="230"/>
      <c r="H169" s="230"/>
      <c r="I169" s="230"/>
      <c r="J169" s="230"/>
      <c r="K169" s="230"/>
      <c r="L169" s="230"/>
      <c r="M169" s="230"/>
      <c r="N169" s="230"/>
      <c r="O169" s="230"/>
      <c r="P169" s="230"/>
      <c r="Q169" s="230"/>
      <c r="R169" s="230"/>
      <c r="S169" s="230"/>
      <c r="T169" s="230"/>
      <c r="U169" s="230"/>
      <c r="V169" s="230"/>
      <c r="W169" s="230"/>
      <c r="X169" s="230"/>
    </row>
    <row r="170" spans="2:24" s="228" customFormat="1" ht="11.25" x14ac:dyDescent="0.2">
      <c r="B170" s="229"/>
      <c r="F170" s="230"/>
      <c r="G170" s="230"/>
      <c r="H170" s="230"/>
      <c r="I170" s="230"/>
      <c r="J170" s="230"/>
      <c r="K170" s="230"/>
      <c r="L170" s="230"/>
      <c r="M170" s="230"/>
      <c r="N170" s="230"/>
      <c r="O170" s="230"/>
      <c r="P170" s="230"/>
      <c r="Q170" s="230"/>
      <c r="R170" s="230"/>
      <c r="S170" s="230"/>
      <c r="T170" s="230"/>
      <c r="U170" s="230"/>
      <c r="V170" s="230"/>
      <c r="W170" s="230"/>
      <c r="X170" s="230"/>
    </row>
    <row r="171" spans="2:24" s="228" customFormat="1" ht="11.25" x14ac:dyDescent="0.2">
      <c r="B171" s="229"/>
      <c r="F171" s="230"/>
      <c r="G171" s="230"/>
      <c r="H171" s="230"/>
      <c r="I171" s="230"/>
      <c r="J171" s="230"/>
      <c r="K171" s="230"/>
      <c r="L171" s="230"/>
      <c r="M171" s="230"/>
      <c r="N171" s="230"/>
      <c r="O171" s="230"/>
      <c r="P171" s="230"/>
      <c r="Q171" s="230"/>
      <c r="R171" s="230"/>
      <c r="S171" s="230"/>
      <c r="T171" s="230"/>
      <c r="U171" s="230"/>
      <c r="V171" s="230"/>
      <c r="W171" s="230"/>
      <c r="X171" s="230"/>
    </row>
    <row r="172" spans="2:24" s="228" customFormat="1" ht="11.25" x14ac:dyDescent="0.2">
      <c r="B172" s="229"/>
      <c r="F172" s="230"/>
      <c r="G172" s="230"/>
      <c r="H172" s="230"/>
      <c r="I172" s="230"/>
      <c r="J172" s="230"/>
      <c r="K172" s="230"/>
      <c r="L172" s="230"/>
      <c r="M172" s="230"/>
      <c r="N172" s="230"/>
      <c r="O172" s="230"/>
      <c r="P172" s="230"/>
      <c r="Q172" s="230"/>
      <c r="R172" s="230"/>
      <c r="S172" s="230"/>
      <c r="T172" s="230"/>
      <c r="U172" s="230"/>
      <c r="V172" s="230"/>
      <c r="W172" s="230"/>
      <c r="X172" s="230"/>
    </row>
    <row r="173" spans="2:24" s="228" customFormat="1" ht="11.25" x14ac:dyDescent="0.2">
      <c r="B173" s="229"/>
      <c r="F173" s="230"/>
      <c r="G173" s="230"/>
      <c r="H173" s="230"/>
      <c r="I173" s="230"/>
      <c r="J173" s="230"/>
      <c r="K173" s="230"/>
      <c r="L173" s="230"/>
      <c r="M173" s="230"/>
      <c r="N173" s="230"/>
      <c r="O173" s="230"/>
      <c r="P173" s="230"/>
      <c r="Q173" s="230"/>
      <c r="R173" s="230"/>
      <c r="S173" s="230"/>
      <c r="T173" s="230"/>
      <c r="U173" s="230"/>
      <c r="V173" s="230"/>
      <c r="W173" s="230"/>
      <c r="X173" s="230"/>
    </row>
    <row r="174" spans="2:24" s="228" customFormat="1" ht="11.25" x14ac:dyDescent="0.2">
      <c r="B174" s="229"/>
      <c r="F174" s="230"/>
      <c r="G174" s="230"/>
      <c r="H174" s="230"/>
      <c r="I174" s="230"/>
      <c r="J174" s="230"/>
      <c r="K174" s="230"/>
      <c r="L174" s="230"/>
      <c r="M174" s="230"/>
      <c r="N174" s="230"/>
      <c r="O174" s="230"/>
      <c r="P174" s="230"/>
      <c r="Q174" s="230"/>
      <c r="R174" s="230"/>
      <c r="S174" s="230"/>
      <c r="T174" s="230"/>
      <c r="U174" s="230"/>
      <c r="V174" s="230"/>
      <c r="W174" s="230"/>
      <c r="X174" s="230"/>
    </row>
    <row r="175" spans="2:24" s="228" customFormat="1" ht="11.25" x14ac:dyDescent="0.2">
      <c r="B175" s="229"/>
      <c r="F175" s="230"/>
      <c r="G175" s="230"/>
      <c r="H175" s="230"/>
      <c r="I175" s="230"/>
      <c r="J175" s="230"/>
      <c r="K175" s="230"/>
      <c r="L175" s="230"/>
      <c r="M175" s="230"/>
      <c r="N175" s="230"/>
      <c r="O175" s="230"/>
      <c r="P175" s="230"/>
      <c r="Q175" s="230"/>
      <c r="R175" s="230"/>
      <c r="S175" s="230"/>
      <c r="T175" s="230"/>
      <c r="U175" s="230"/>
      <c r="V175" s="230"/>
      <c r="W175" s="230"/>
      <c r="X175" s="230"/>
    </row>
    <row r="176" spans="2:24" s="228" customFormat="1" ht="11.25" x14ac:dyDescent="0.2">
      <c r="B176" s="229"/>
      <c r="F176" s="230"/>
      <c r="G176" s="230"/>
      <c r="H176" s="230"/>
      <c r="I176" s="230"/>
      <c r="J176" s="230"/>
      <c r="K176" s="230"/>
      <c r="L176" s="230"/>
      <c r="M176" s="230"/>
      <c r="N176" s="230"/>
      <c r="O176" s="230"/>
      <c r="P176" s="230"/>
      <c r="Q176" s="230"/>
      <c r="R176" s="230"/>
      <c r="S176" s="230"/>
      <c r="T176" s="230"/>
      <c r="U176" s="230"/>
      <c r="V176" s="230"/>
      <c r="W176" s="230"/>
      <c r="X176" s="230"/>
    </row>
    <row r="177" spans="2:24" s="228" customFormat="1" ht="11.25" x14ac:dyDescent="0.2">
      <c r="B177" s="229"/>
      <c r="F177" s="230"/>
      <c r="G177" s="230"/>
      <c r="H177" s="230"/>
      <c r="I177" s="230"/>
      <c r="J177" s="230"/>
      <c r="K177" s="230"/>
      <c r="L177" s="230"/>
      <c r="M177" s="230"/>
      <c r="N177" s="230"/>
      <c r="O177" s="230"/>
      <c r="P177" s="230"/>
      <c r="Q177" s="230"/>
      <c r="R177" s="230"/>
      <c r="S177" s="230"/>
      <c r="T177" s="230"/>
      <c r="U177" s="230"/>
      <c r="V177" s="230"/>
      <c r="W177" s="230"/>
      <c r="X177" s="230"/>
    </row>
    <row r="178" spans="2:24" s="228" customFormat="1" ht="11.25" x14ac:dyDescent="0.2">
      <c r="B178" s="229"/>
      <c r="F178" s="230"/>
      <c r="G178" s="230"/>
      <c r="H178" s="230"/>
      <c r="I178" s="230"/>
      <c r="J178" s="230"/>
      <c r="K178" s="230"/>
      <c r="L178" s="230"/>
      <c r="M178" s="230"/>
      <c r="N178" s="230"/>
      <c r="O178" s="230"/>
      <c r="P178" s="230"/>
      <c r="Q178" s="230"/>
      <c r="R178" s="230"/>
      <c r="S178" s="230"/>
      <c r="T178" s="230"/>
      <c r="U178" s="230"/>
      <c r="V178" s="230"/>
      <c r="W178" s="230"/>
      <c r="X178" s="230"/>
    </row>
    <row r="179" spans="2:24" s="228" customFormat="1" ht="11.25" x14ac:dyDescent="0.2">
      <c r="B179" s="229"/>
      <c r="F179" s="230"/>
      <c r="G179" s="230"/>
      <c r="H179" s="230"/>
      <c r="I179" s="230"/>
      <c r="J179" s="230"/>
      <c r="K179" s="230"/>
      <c r="L179" s="230"/>
      <c r="M179" s="230"/>
      <c r="N179" s="230"/>
      <c r="O179" s="230"/>
      <c r="P179" s="230"/>
      <c r="Q179" s="230"/>
      <c r="R179" s="230"/>
      <c r="S179" s="230"/>
      <c r="T179" s="230"/>
      <c r="U179" s="230"/>
      <c r="V179" s="230"/>
      <c r="W179" s="230"/>
      <c r="X179" s="230"/>
    </row>
    <row r="180" spans="2:24" s="228" customFormat="1" ht="11.25" x14ac:dyDescent="0.2">
      <c r="B180" s="229"/>
      <c r="F180" s="230"/>
      <c r="G180" s="230"/>
      <c r="H180" s="230"/>
      <c r="I180" s="230"/>
      <c r="J180" s="230"/>
      <c r="K180" s="230"/>
      <c r="L180" s="230"/>
      <c r="M180" s="230"/>
      <c r="N180" s="230"/>
      <c r="O180" s="230"/>
      <c r="P180" s="230"/>
      <c r="Q180" s="230"/>
      <c r="R180" s="230"/>
      <c r="S180" s="230"/>
      <c r="T180" s="230"/>
      <c r="U180" s="230"/>
      <c r="V180" s="230"/>
      <c r="W180" s="230"/>
      <c r="X180" s="230"/>
    </row>
    <row r="181" spans="2:24" s="228" customFormat="1" ht="11.25" x14ac:dyDescent="0.2">
      <c r="B181" s="229"/>
      <c r="F181" s="230"/>
      <c r="G181" s="230"/>
      <c r="H181" s="230"/>
      <c r="I181" s="230"/>
      <c r="J181" s="230"/>
      <c r="K181" s="230"/>
      <c r="L181" s="230"/>
      <c r="M181" s="230"/>
      <c r="N181" s="230"/>
      <c r="O181" s="230"/>
      <c r="P181" s="230"/>
      <c r="Q181" s="230"/>
      <c r="R181" s="230"/>
      <c r="S181" s="230"/>
      <c r="T181" s="230"/>
      <c r="U181" s="230"/>
      <c r="V181" s="230"/>
      <c r="W181" s="230"/>
      <c r="X181" s="230"/>
    </row>
    <row r="182" spans="2:24" s="228" customFormat="1" ht="11.25" x14ac:dyDescent="0.2">
      <c r="B182" s="229"/>
      <c r="F182" s="230"/>
      <c r="G182" s="230"/>
      <c r="H182" s="230"/>
      <c r="I182" s="230"/>
      <c r="J182" s="230"/>
      <c r="K182" s="230"/>
      <c r="L182" s="230"/>
      <c r="M182" s="230"/>
      <c r="N182" s="230"/>
      <c r="O182" s="230"/>
      <c r="P182" s="230"/>
      <c r="Q182" s="230"/>
      <c r="R182" s="230"/>
      <c r="S182" s="230"/>
      <c r="T182" s="230"/>
      <c r="U182" s="230"/>
      <c r="V182" s="230"/>
      <c r="W182" s="230"/>
      <c r="X182" s="230"/>
    </row>
    <row r="183" spans="2:24" s="228" customFormat="1" ht="11.25" x14ac:dyDescent="0.2">
      <c r="B183" s="229"/>
      <c r="F183" s="230"/>
      <c r="G183" s="230"/>
      <c r="H183" s="230"/>
      <c r="I183" s="230"/>
      <c r="J183" s="230"/>
      <c r="K183" s="230"/>
      <c r="L183" s="230"/>
      <c r="M183" s="230"/>
      <c r="N183" s="230"/>
      <c r="O183" s="230"/>
      <c r="P183" s="230"/>
      <c r="Q183" s="230"/>
      <c r="R183" s="230"/>
      <c r="S183" s="230"/>
      <c r="T183" s="230"/>
      <c r="U183" s="230"/>
      <c r="V183" s="230"/>
      <c r="W183" s="230"/>
      <c r="X183" s="230"/>
    </row>
    <row r="184" spans="2:24" s="228" customFormat="1" ht="11.25" x14ac:dyDescent="0.2">
      <c r="B184" s="229"/>
      <c r="F184" s="230"/>
      <c r="G184" s="230"/>
      <c r="H184" s="230"/>
      <c r="I184" s="230"/>
      <c r="J184" s="230"/>
      <c r="K184" s="230"/>
      <c r="L184" s="230"/>
      <c r="M184" s="230"/>
      <c r="N184" s="230"/>
      <c r="O184" s="230"/>
      <c r="P184" s="230"/>
      <c r="Q184" s="230"/>
      <c r="R184" s="230"/>
      <c r="S184" s="230"/>
      <c r="T184" s="230"/>
      <c r="U184" s="230"/>
      <c r="V184" s="230"/>
      <c r="W184" s="230"/>
      <c r="X184" s="230"/>
    </row>
    <row r="185" spans="2:24" s="228" customFormat="1" ht="11.25" x14ac:dyDescent="0.2">
      <c r="B185" s="229"/>
      <c r="F185" s="230"/>
      <c r="G185" s="230"/>
      <c r="H185" s="230"/>
      <c r="I185" s="230"/>
      <c r="J185" s="230"/>
      <c r="K185" s="230"/>
      <c r="L185" s="230"/>
      <c r="M185" s="230"/>
      <c r="N185" s="230"/>
      <c r="O185" s="230"/>
      <c r="P185" s="230"/>
      <c r="Q185" s="230"/>
      <c r="R185" s="230"/>
      <c r="S185" s="230"/>
      <c r="T185" s="230"/>
      <c r="U185" s="230"/>
      <c r="V185" s="230"/>
      <c r="W185" s="230"/>
      <c r="X185" s="230"/>
    </row>
    <row r="186" spans="2:24" s="228" customFormat="1" ht="11.25" x14ac:dyDescent="0.2">
      <c r="B186" s="229"/>
      <c r="F186" s="230"/>
      <c r="G186" s="230"/>
      <c r="H186" s="230"/>
      <c r="I186" s="230"/>
      <c r="J186" s="230"/>
      <c r="K186" s="230"/>
      <c r="L186" s="230"/>
      <c r="M186" s="230"/>
      <c r="N186" s="230"/>
      <c r="O186" s="230"/>
      <c r="P186" s="230"/>
      <c r="Q186" s="230"/>
      <c r="R186" s="230"/>
      <c r="S186" s="230"/>
      <c r="T186" s="230"/>
      <c r="U186" s="230"/>
      <c r="V186" s="230"/>
      <c r="W186" s="230"/>
      <c r="X186" s="230"/>
    </row>
    <row r="187" spans="2:24" s="228" customFormat="1" ht="11.25" x14ac:dyDescent="0.2">
      <c r="B187" s="229"/>
      <c r="F187" s="230"/>
      <c r="G187" s="230"/>
      <c r="H187" s="230"/>
      <c r="I187" s="230"/>
      <c r="J187" s="230"/>
      <c r="K187" s="230"/>
      <c r="L187" s="230"/>
      <c r="M187" s="230"/>
      <c r="N187" s="230"/>
      <c r="O187" s="230"/>
      <c r="P187" s="230"/>
      <c r="Q187" s="230"/>
      <c r="R187" s="230"/>
      <c r="S187" s="230"/>
      <c r="T187" s="230"/>
      <c r="U187" s="230"/>
      <c r="V187" s="230"/>
      <c r="W187" s="230"/>
      <c r="X187" s="230"/>
    </row>
    <row r="188" spans="2:24" s="228" customFormat="1" ht="11.25" x14ac:dyDescent="0.2">
      <c r="B188" s="229"/>
      <c r="F188" s="230"/>
      <c r="G188" s="230"/>
      <c r="H188" s="230"/>
      <c r="I188" s="230"/>
      <c r="J188" s="230"/>
      <c r="K188" s="230"/>
      <c r="L188" s="230"/>
      <c r="M188" s="230"/>
      <c r="N188" s="230"/>
      <c r="O188" s="230"/>
      <c r="P188" s="230"/>
      <c r="Q188" s="230"/>
      <c r="R188" s="230"/>
      <c r="S188" s="230"/>
      <c r="T188" s="230"/>
      <c r="U188" s="230"/>
      <c r="V188" s="230"/>
      <c r="W188" s="230"/>
      <c r="X188" s="230"/>
    </row>
    <row r="189" spans="2:24" s="228" customFormat="1" ht="11.25" x14ac:dyDescent="0.2">
      <c r="B189" s="229"/>
      <c r="F189" s="230"/>
      <c r="G189" s="230"/>
      <c r="H189" s="230"/>
      <c r="I189" s="230"/>
      <c r="J189" s="230"/>
      <c r="K189" s="230"/>
      <c r="L189" s="230"/>
      <c r="M189" s="230"/>
      <c r="N189" s="230"/>
      <c r="O189" s="230"/>
      <c r="P189" s="230"/>
      <c r="Q189" s="230"/>
      <c r="R189" s="230"/>
      <c r="S189" s="230"/>
      <c r="T189" s="230"/>
      <c r="U189" s="230"/>
      <c r="V189" s="230"/>
      <c r="W189" s="230"/>
      <c r="X189" s="230"/>
    </row>
    <row r="190" spans="2:24" s="228" customFormat="1" ht="11.25" x14ac:dyDescent="0.2">
      <c r="B190" s="229"/>
      <c r="F190" s="230"/>
      <c r="G190" s="230"/>
      <c r="H190" s="230"/>
      <c r="I190" s="230"/>
      <c r="J190" s="230"/>
      <c r="K190" s="230"/>
      <c r="L190" s="230"/>
      <c r="M190" s="230"/>
      <c r="N190" s="230"/>
      <c r="O190" s="230"/>
      <c r="P190" s="230"/>
      <c r="Q190" s="230"/>
      <c r="R190" s="230"/>
      <c r="S190" s="230"/>
      <c r="T190" s="230"/>
      <c r="U190" s="230"/>
      <c r="V190" s="230"/>
      <c r="W190" s="230"/>
      <c r="X190" s="230"/>
    </row>
    <row r="191" spans="2:24" s="228" customFormat="1" ht="11.25" x14ac:dyDescent="0.2">
      <c r="B191" s="229"/>
      <c r="F191" s="230"/>
      <c r="G191" s="230"/>
      <c r="H191" s="230"/>
      <c r="I191" s="230"/>
      <c r="J191" s="230"/>
      <c r="K191" s="230"/>
      <c r="L191" s="230"/>
      <c r="M191" s="230"/>
      <c r="N191" s="230"/>
      <c r="O191" s="230"/>
      <c r="P191" s="230"/>
      <c r="Q191" s="230"/>
      <c r="R191" s="230"/>
      <c r="S191" s="230"/>
      <c r="T191" s="230"/>
      <c r="U191" s="230"/>
      <c r="V191" s="230"/>
      <c r="W191" s="230"/>
      <c r="X191" s="230"/>
    </row>
    <row r="350997" spans="1:1" x14ac:dyDescent="0.25">
      <c r="A350997" s="201" t="s">
        <v>54</v>
      </c>
    </row>
    <row r="350998" spans="1:1" x14ac:dyDescent="0.25">
      <c r="A350998" s="201" t="s">
        <v>55</v>
      </c>
    </row>
  </sheetData>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$A$350996:$A$350998</formula1>
    </dataValidation>
  </dataValidations>
  <pageMargins left="0" right="0" top="0.78740157480314965" bottom="0.39370078740157483" header="0.31496062992125984" footer="0.31496062992125984"/>
  <pageSetup paperSize="41" scale="60" fitToHeight="0" orientation="landscape" r:id="rId1"/>
  <headerFooter>
    <oddFooter>&amp;C&amp;P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zoomScale="85" zoomScaleNormal="85" workbookViewId="0">
      <selection activeCell="K18" sqref="K18"/>
    </sheetView>
  </sheetViews>
  <sheetFormatPr baseColWidth="10" defaultColWidth="9.140625" defaultRowHeight="15" x14ac:dyDescent="0.25"/>
  <cols>
    <col min="1" max="1" width="9.140625" style="162"/>
    <col min="2" max="2" width="10.28515625" style="162" customWidth="1"/>
    <col min="3" max="9" width="12.7109375" style="232" customWidth="1"/>
    <col min="10" max="10" width="9.28515625" style="232" customWidth="1"/>
    <col min="11" max="19" width="12.7109375" style="232" customWidth="1"/>
    <col min="20" max="16384" width="9.140625" style="162"/>
  </cols>
  <sheetData>
    <row r="1" spans="1:19" ht="45" x14ac:dyDescent="0.25">
      <c r="B1" s="161" t="s">
        <v>0</v>
      </c>
      <c r="C1" s="231">
        <v>51</v>
      </c>
      <c r="D1" s="316" t="s">
        <v>1</v>
      </c>
      <c r="E1" s="317"/>
      <c r="F1" s="317"/>
      <c r="G1" s="317"/>
    </row>
    <row r="2" spans="1:19" ht="30" x14ac:dyDescent="0.25">
      <c r="B2" s="161" t="s">
        <v>2</v>
      </c>
      <c r="C2" s="231">
        <v>369</v>
      </c>
      <c r="D2" s="316" t="s">
        <v>186</v>
      </c>
      <c r="E2" s="317"/>
      <c r="F2" s="317"/>
      <c r="G2" s="317"/>
    </row>
    <row r="3" spans="1:19" ht="30" x14ac:dyDescent="0.25">
      <c r="B3" s="161" t="s">
        <v>4</v>
      </c>
      <c r="C3" s="231">
        <v>1</v>
      </c>
    </row>
    <row r="4" spans="1:19" x14ac:dyDescent="0.25">
      <c r="B4" s="161" t="s">
        <v>5</v>
      </c>
      <c r="C4" s="231">
        <v>231</v>
      </c>
    </row>
    <row r="5" spans="1:19" x14ac:dyDescent="0.25">
      <c r="B5" s="161" t="s">
        <v>6</v>
      </c>
      <c r="C5" s="233">
        <v>42369</v>
      </c>
    </row>
    <row r="6" spans="1:19" ht="30" x14ac:dyDescent="0.25">
      <c r="B6" s="161" t="s">
        <v>7</v>
      </c>
      <c r="C6" s="231">
        <v>12</v>
      </c>
      <c r="D6" s="231" t="s">
        <v>8</v>
      </c>
    </row>
    <row r="8" spans="1:19" s="235" customFormat="1" ht="11.25" x14ac:dyDescent="0.2">
      <c r="A8" s="234" t="s">
        <v>9</v>
      </c>
      <c r="B8" s="318" t="s">
        <v>187</v>
      </c>
      <c r="C8" s="319"/>
      <c r="D8" s="319"/>
      <c r="E8" s="319"/>
      <c r="F8" s="319"/>
      <c r="G8" s="319"/>
      <c r="H8" s="319"/>
      <c r="I8" s="319"/>
      <c r="J8" s="319"/>
      <c r="K8" s="319"/>
      <c r="L8" s="319"/>
      <c r="M8" s="319"/>
      <c r="N8" s="319"/>
      <c r="O8" s="319"/>
      <c r="P8" s="319"/>
      <c r="Q8" s="319"/>
      <c r="R8" s="319"/>
      <c r="S8" s="319"/>
    </row>
    <row r="9" spans="1:19" s="235" customFormat="1" ht="11.25" x14ac:dyDescent="0.2">
      <c r="C9" s="236">
        <v>2</v>
      </c>
      <c r="D9" s="236">
        <v>3</v>
      </c>
      <c r="E9" s="236">
        <v>4</v>
      </c>
      <c r="F9" s="236">
        <v>7</v>
      </c>
      <c r="G9" s="236">
        <v>8</v>
      </c>
      <c r="H9" s="236">
        <v>12</v>
      </c>
      <c r="I9" s="236">
        <v>16</v>
      </c>
      <c r="J9" s="236">
        <v>24</v>
      </c>
      <c r="K9" s="236">
        <v>28</v>
      </c>
      <c r="L9" s="236">
        <v>32</v>
      </c>
      <c r="M9" s="236">
        <v>34</v>
      </c>
      <c r="N9" s="236">
        <v>35</v>
      </c>
      <c r="O9" s="236">
        <v>36</v>
      </c>
      <c r="P9" s="236">
        <v>38</v>
      </c>
      <c r="Q9" s="236">
        <v>39</v>
      </c>
      <c r="R9" s="236">
        <v>40</v>
      </c>
      <c r="S9" s="236">
        <v>44</v>
      </c>
    </row>
    <row r="10" spans="1:19" s="237" customFormat="1" ht="81" customHeight="1" thickBot="1" x14ac:dyDescent="0.3">
      <c r="C10" s="234" t="s">
        <v>12</v>
      </c>
      <c r="D10" s="234" t="s">
        <v>13</v>
      </c>
      <c r="E10" s="234" t="s">
        <v>188</v>
      </c>
      <c r="F10" s="234" t="s">
        <v>189</v>
      </c>
      <c r="G10" s="234" t="s">
        <v>190</v>
      </c>
      <c r="H10" s="234" t="s">
        <v>191</v>
      </c>
      <c r="I10" s="234" t="s">
        <v>192</v>
      </c>
      <c r="J10" s="234" t="s">
        <v>193</v>
      </c>
      <c r="K10" s="234" t="s">
        <v>194</v>
      </c>
      <c r="L10" s="234" t="s">
        <v>195</v>
      </c>
      <c r="M10" s="234" t="s">
        <v>196</v>
      </c>
      <c r="N10" s="234" t="s">
        <v>197</v>
      </c>
      <c r="O10" s="234" t="s">
        <v>198</v>
      </c>
      <c r="P10" s="234" t="s">
        <v>199</v>
      </c>
      <c r="Q10" s="234" t="s">
        <v>200</v>
      </c>
      <c r="R10" s="234" t="s">
        <v>201</v>
      </c>
      <c r="S10" s="234" t="s">
        <v>23</v>
      </c>
    </row>
    <row r="11" spans="1:19" s="237" customFormat="1" ht="161.25" customHeight="1" thickBot="1" x14ac:dyDescent="0.3">
      <c r="A11" s="234">
        <v>1</v>
      </c>
      <c r="B11" s="237" t="s">
        <v>76</v>
      </c>
      <c r="C11" s="238" t="s">
        <v>55</v>
      </c>
      <c r="D11" s="239" t="s">
        <v>3804</v>
      </c>
      <c r="E11" s="238">
        <v>0</v>
      </c>
      <c r="F11" s="238">
        <v>0</v>
      </c>
      <c r="G11" s="238" t="s">
        <v>1406</v>
      </c>
      <c r="H11" s="238" t="s">
        <v>215</v>
      </c>
      <c r="I11" s="238" t="s">
        <v>292</v>
      </c>
      <c r="J11" s="238">
        <v>0</v>
      </c>
      <c r="K11" s="240">
        <v>1</v>
      </c>
      <c r="L11" s="240">
        <v>1</v>
      </c>
      <c r="M11" s="240">
        <v>1</v>
      </c>
      <c r="N11" s="238">
        <v>0</v>
      </c>
      <c r="O11" s="238">
        <v>0</v>
      </c>
      <c r="P11" s="238">
        <v>0</v>
      </c>
      <c r="Q11" s="238">
        <v>0</v>
      </c>
      <c r="R11" s="238">
        <v>0</v>
      </c>
      <c r="S11" s="238" t="s">
        <v>24</v>
      </c>
    </row>
    <row r="351003" spans="1:4" ht="75" x14ac:dyDescent="0.25">
      <c r="A351003" s="162" t="s">
        <v>54</v>
      </c>
      <c r="B351003" s="162" t="s">
        <v>202</v>
      </c>
      <c r="C351003" s="232" t="s">
        <v>203</v>
      </c>
      <c r="D351003" s="232" t="s">
        <v>204</v>
      </c>
    </row>
    <row r="351004" spans="1:4" ht="84" x14ac:dyDescent="0.25">
      <c r="A351004" s="162" t="s">
        <v>55</v>
      </c>
      <c r="B351004" s="162" t="s">
        <v>205</v>
      </c>
      <c r="C351004" s="232" t="s">
        <v>206</v>
      </c>
      <c r="D351004" s="232" t="s">
        <v>207</v>
      </c>
    </row>
    <row r="351005" spans="1:4" ht="48" x14ac:dyDescent="0.25">
      <c r="B351005" s="162" t="s">
        <v>208</v>
      </c>
      <c r="C351005" s="232" t="s">
        <v>209</v>
      </c>
      <c r="D351005" s="232" t="s">
        <v>210</v>
      </c>
    </row>
    <row r="351006" spans="1:4" ht="75" x14ac:dyDescent="0.25">
      <c r="B351006" s="162" t="s">
        <v>211</v>
      </c>
      <c r="C351006" s="232" t="s">
        <v>212</v>
      </c>
      <c r="D351006" s="232" t="s">
        <v>213</v>
      </c>
    </row>
    <row r="351007" spans="1:4" ht="60" x14ac:dyDescent="0.25">
      <c r="B351007" s="162" t="s">
        <v>214</v>
      </c>
      <c r="C351007" s="232" t="s">
        <v>215</v>
      </c>
      <c r="D351007" s="232" t="s">
        <v>216</v>
      </c>
    </row>
    <row r="351008" spans="1:4" ht="60" x14ac:dyDescent="0.25">
      <c r="B351008" s="162" t="s">
        <v>217</v>
      </c>
      <c r="D351008" s="232" t="s">
        <v>218</v>
      </c>
    </row>
    <row r="351009" spans="2:4" ht="60" x14ac:dyDescent="0.25">
      <c r="B351009" s="162" t="s">
        <v>219</v>
      </c>
      <c r="D351009" s="232" t="s">
        <v>220</v>
      </c>
    </row>
    <row r="351010" spans="2:4" ht="72" x14ac:dyDescent="0.25">
      <c r="B351010" s="162" t="s">
        <v>221</v>
      </c>
      <c r="D351010" s="232" t="s">
        <v>222</v>
      </c>
    </row>
    <row r="351011" spans="2:4" ht="60" x14ac:dyDescent="0.25">
      <c r="B351011" s="162" t="s">
        <v>223</v>
      </c>
      <c r="D351011" s="232" t="s">
        <v>224</v>
      </c>
    </row>
    <row r="351012" spans="2:4" ht="84" x14ac:dyDescent="0.25">
      <c r="B351012" s="162" t="s">
        <v>225</v>
      </c>
      <c r="D351012" s="232" t="s">
        <v>226</v>
      </c>
    </row>
    <row r="351013" spans="2:4" ht="60" x14ac:dyDescent="0.25">
      <c r="B351013" s="162" t="s">
        <v>227</v>
      </c>
      <c r="D351013" s="232" t="s">
        <v>228</v>
      </c>
    </row>
    <row r="351014" spans="2:4" ht="84" x14ac:dyDescent="0.25">
      <c r="B351014" s="162" t="s">
        <v>229</v>
      </c>
      <c r="D351014" s="232" t="s">
        <v>230</v>
      </c>
    </row>
    <row r="351015" spans="2:4" ht="48" x14ac:dyDescent="0.25">
      <c r="B351015" s="162" t="s">
        <v>231</v>
      </c>
      <c r="D351015" s="232" t="s">
        <v>232</v>
      </c>
    </row>
    <row r="351016" spans="2:4" ht="60" x14ac:dyDescent="0.25">
      <c r="B351016" s="162" t="s">
        <v>233</v>
      </c>
      <c r="D351016" s="232" t="s">
        <v>234</v>
      </c>
    </row>
    <row r="351017" spans="2:4" ht="75" x14ac:dyDescent="0.25">
      <c r="B351017" s="162" t="s">
        <v>235</v>
      </c>
      <c r="D351017" s="232" t="s">
        <v>236</v>
      </c>
    </row>
    <row r="351018" spans="2:4" ht="60" x14ac:dyDescent="0.25">
      <c r="B351018" s="162" t="s">
        <v>237</v>
      </c>
      <c r="D351018" s="232" t="s">
        <v>238</v>
      </c>
    </row>
    <row r="351019" spans="2:4" ht="75" x14ac:dyDescent="0.25">
      <c r="B351019" s="162" t="s">
        <v>239</v>
      </c>
      <c r="D351019" s="232" t="s">
        <v>240</v>
      </c>
    </row>
    <row r="351020" spans="2:4" ht="45" x14ac:dyDescent="0.25">
      <c r="B351020" s="162" t="s">
        <v>241</v>
      </c>
      <c r="D351020" s="232" t="s">
        <v>242</v>
      </c>
    </row>
    <row r="351021" spans="2:4" ht="60" x14ac:dyDescent="0.25">
      <c r="B351021" s="162" t="s">
        <v>243</v>
      </c>
      <c r="D351021" s="232" t="s">
        <v>244</v>
      </c>
    </row>
    <row r="351022" spans="2:4" ht="75" x14ac:dyDescent="0.25">
      <c r="B351022" s="162" t="s">
        <v>245</v>
      </c>
      <c r="D351022" s="232" t="s">
        <v>246</v>
      </c>
    </row>
    <row r="351023" spans="2:4" ht="60" x14ac:dyDescent="0.25">
      <c r="B351023" s="162" t="s">
        <v>247</v>
      </c>
      <c r="D351023" s="232" t="s">
        <v>248</v>
      </c>
    </row>
    <row r="351024" spans="2:4" ht="84" x14ac:dyDescent="0.25">
      <c r="B351024" s="162" t="s">
        <v>249</v>
      </c>
      <c r="D351024" s="232" t="s">
        <v>250</v>
      </c>
    </row>
    <row r="351025" spans="2:4" ht="90" x14ac:dyDescent="0.25">
      <c r="B351025" s="162" t="s">
        <v>251</v>
      </c>
      <c r="D351025" s="232" t="s">
        <v>252</v>
      </c>
    </row>
    <row r="351026" spans="2:4" ht="75" x14ac:dyDescent="0.25">
      <c r="B351026" s="162" t="s">
        <v>253</v>
      </c>
      <c r="D351026" s="232" t="s">
        <v>254</v>
      </c>
    </row>
    <row r="351027" spans="2:4" ht="84" x14ac:dyDescent="0.25">
      <c r="B351027" s="162" t="s">
        <v>255</v>
      </c>
      <c r="D351027" s="232" t="s">
        <v>256</v>
      </c>
    </row>
    <row r="351028" spans="2:4" ht="75" x14ac:dyDescent="0.25">
      <c r="B351028" s="162" t="s">
        <v>257</v>
      </c>
      <c r="D351028" s="232" t="s">
        <v>258</v>
      </c>
    </row>
    <row r="351029" spans="2:4" ht="120" x14ac:dyDescent="0.25">
      <c r="B351029" s="162" t="s">
        <v>259</v>
      </c>
      <c r="D351029" s="232" t="s">
        <v>260</v>
      </c>
    </row>
    <row r="351030" spans="2:4" ht="75" x14ac:dyDescent="0.25">
      <c r="B351030" s="162" t="s">
        <v>261</v>
      </c>
      <c r="D351030" s="232" t="s">
        <v>262</v>
      </c>
    </row>
    <row r="351031" spans="2:4" ht="96" x14ac:dyDescent="0.25">
      <c r="B351031" s="162" t="s">
        <v>263</v>
      </c>
      <c r="D351031" s="232" t="s">
        <v>264</v>
      </c>
    </row>
    <row r="351032" spans="2:4" ht="84" x14ac:dyDescent="0.25">
      <c r="B351032" s="162" t="s">
        <v>265</v>
      </c>
      <c r="D351032" s="232" t="s">
        <v>266</v>
      </c>
    </row>
    <row r="351033" spans="2:4" ht="75" x14ac:dyDescent="0.25">
      <c r="B351033" s="162" t="s">
        <v>267</v>
      </c>
      <c r="D351033" s="232" t="s">
        <v>268</v>
      </c>
    </row>
    <row r="351034" spans="2:4" ht="60" x14ac:dyDescent="0.25">
      <c r="B351034" s="162" t="s">
        <v>269</v>
      </c>
      <c r="D351034" s="232" t="s">
        <v>270</v>
      </c>
    </row>
    <row r="351035" spans="2:4" ht="60" x14ac:dyDescent="0.25">
      <c r="B351035" s="162" t="s">
        <v>271</v>
      </c>
      <c r="D351035" s="232" t="s">
        <v>272</v>
      </c>
    </row>
    <row r="351036" spans="2:4" ht="84" x14ac:dyDescent="0.25">
      <c r="B351036" s="162" t="s">
        <v>273</v>
      </c>
      <c r="D351036" s="232" t="s">
        <v>274</v>
      </c>
    </row>
    <row r="351037" spans="2:4" ht="84" x14ac:dyDescent="0.25">
      <c r="B351037" s="162" t="s">
        <v>275</v>
      </c>
      <c r="D351037" s="232" t="s">
        <v>276</v>
      </c>
    </row>
    <row r="351038" spans="2:4" ht="60" x14ac:dyDescent="0.25">
      <c r="B351038" s="162" t="s">
        <v>277</v>
      </c>
      <c r="D351038" s="232" t="s">
        <v>278</v>
      </c>
    </row>
    <row r="351039" spans="2:4" ht="72" x14ac:dyDescent="0.25">
      <c r="B351039" s="162" t="s">
        <v>279</v>
      </c>
      <c r="D351039" s="232" t="s">
        <v>280</v>
      </c>
    </row>
    <row r="351040" spans="2:4" ht="96" x14ac:dyDescent="0.25">
      <c r="B351040" s="162" t="s">
        <v>281</v>
      </c>
      <c r="D351040" s="232" t="s">
        <v>282</v>
      </c>
    </row>
    <row r="351041" spans="2:4" ht="108" x14ac:dyDescent="0.25">
      <c r="B351041" s="162" t="s">
        <v>283</v>
      </c>
      <c r="D351041" s="232" t="s">
        <v>284</v>
      </c>
    </row>
    <row r="351042" spans="2:4" ht="108" x14ac:dyDescent="0.25">
      <c r="B351042" s="162" t="s">
        <v>285</v>
      </c>
      <c r="D351042" s="232" t="s">
        <v>286</v>
      </c>
    </row>
    <row r="351043" spans="2:4" ht="72" x14ac:dyDescent="0.25">
      <c r="B351043" s="162" t="s">
        <v>287</v>
      </c>
      <c r="D351043" s="232" t="s">
        <v>288</v>
      </c>
    </row>
    <row r="351044" spans="2:4" ht="72" x14ac:dyDescent="0.25">
      <c r="B351044" s="162" t="s">
        <v>289</v>
      </c>
      <c r="D351044" s="232" t="s">
        <v>290</v>
      </c>
    </row>
    <row r="351045" spans="2:4" ht="48" x14ac:dyDescent="0.25">
      <c r="B351045" s="162" t="s">
        <v>291</v>
      </c>
      <c r="D351045" s="232" t="s">
        <v>292</v>
      </c>
    </row>
    <row r="351046" spans="2:4" ht="60" x14ac:dyDescent="0.25">
      <c r="B351046" s="162" t="s">
        <v>293</v>
      </c>
    </row>
    <row r="351047" spans="2:4" ht="45" x14ac:dyDescent="0.25">
      <c r="B351047" s="162" t="s">
        <v>294</v>
      </c>
    </row>
    <row r="351048" spans="2:4" ht="60" x14ac:dyDescent="0.25">
      <c r="B351048" s="162" t="s">
        <v>295</v>
      </c>
    </row>
    <row r="351049" spans="2:4" ht="60" x14ac:dyDescent="0.25">
      <c r="B351049" s="162" t="s">
        <v>296</v>
      </c>
    </row>
    <row r="351050" spans="2:4" ht="30" x14ac:dyDescent="0.25">
      <c r="B351050" s="162" t="s">
        <v>297</v>
      </c>
    </row>
    <row r="351051" spans="2:4" ht="45" x14ac:dyDescent="0.25">
      <c r="B351051" s="162" t="s">
        <v>298</v>
      </c>
    </row>
    <row r="351052" spans="2:4" ht="30" x14ac:dyDescent="0.25">
      <c r="B351052" s="162" t="s">
        <v>299</v>
      </c>
    </row>
    <row r="351053" spans="2:4" ht="45" x14ac:dyDescent="0.25">
      <c r="B351053" s="162" t="s">
        <v>300</v>
      </c>
    </row>
    <row r="351054" spans="2:4" ht="60" x14ac:dyDescent="0.25">
      <c r="B351054" s="162" t="s">
        <v>301</v>
      </c>
    </row>
    <row r="351055" spans="2:4" ht="60" x14ac:dyDescent="0.25">
      <c r="B351055" s="162" t="s">
        <v>302</v>
      </c>
    </row>
    <row r="351056" spans="2:4" ht="60" x14ac:dyDescent="0.25">
      <c r="B351056" s="162" t="s">
        <v>303</v>
      </c>
    </row>
    <row r="351057" spans="2:2" ht="45" x14ac:dyDescent="0.25">
      <c r="B351057" s="162" t="s">
        <v>304</v>
      </c>
    </row>
    <row r="351058" spans="2:2" ht="75" x14ac:dyDescent="0.25">
      <c r="B351058" s="162" t="s">
        <v>305</v>
      </c>
    </row>
    <row r="351059" spans="2:2" ht="75" x14ac:dyDescent="0.25">
      <c r="B351059" s="162" t="s">
        <v>306</v>
      </c>
    </row>
    <row r="351060" spans="2:2" ht="45" x14ac:dyDescent="0.25">
      <c r="B351060" s="162" t="s">
        <v>307</v>
      </c>
    </row>
    <row r="351061" spans="2:2" ht="45" x14ac:dyDescent="0.25">
      <c r="B351061" s="162" t="s">
        <v>308</v>
      </c>
    </row>
    <row r="351062" spans="2:2" ht="45" x14ac:dyDescent="0.25">
      <c r="B351062" s="162" t="s">
        <v>309</v>
      </c>
    </row>
    <row r="351063" spans="2:2" ht="60" x14ac:dyDescent="0.25">
      <c r="B351063" s="162" t="s">
        <v>310</v>
      </c>
    </row>
    <row r="351064" spans="2:2" ht="45" x14ac:dyDescent="0.25">
      <c r="B351064" s="162" t="s">
        <v>311</v>
      </c>
    </row>
    <row r="351065" spans="2:2" ht="45" x14ac:dyDescent="0.25">
      <c r="B351065" s="162" t="s">
        <v>312</v>
      </c>
    </row>
    <row r="351066" spans="2:2" ht="60" x14ac:dyDescent="0.25">
      <c r="B351066" s="162" t="s">
        <v>313</v>
      </c>
    </row>
    <row r="351067" spans="2:2" ht="60" x14ac:dyDescent="0.25">
      <c r="B351067" s="162" t="s">
        <v>314</v>
      </c>
    </row>
    <row r="351068" spans="2:2" ht="60" x14ac:dyDescent="0.25">
      <c r="B351068" s="162" t="s">
        <v>315</v>
      </c>
    </row>
    <row r="351069" spans="2:2" ht="60" x14ac:dyDescent="0.25">
      <c r="B351069" s="162" t="s">
        <v>316</v>
      </c>
    </row>
    <row r="351070" spans="2:2" ht="60" x14ac:dyDescent="0.25">
      <c r="B351070" s="162" t="s">
        <v>317</v>
      </c>
    </row>
    <row r="351071" spans="2:2" ht="75" x14ac:dyDescent="0.25">
      <c r="B351071" s="162" t="s">
        <v>318</v>
      </c>
    </row>
    <row r="351072" spans="2:2" ht="45" x14ac:dyDescent="0.25">
      <c r="B351072" s="162" t="s">
        <v>319</v>
      </c>
    </row>
    <row r="351073" spans="2:2" ht="75" x14ac:dyDescent="0.25">
      <c r="B351073" s="162" t="s">
        <v>320</v>
      </c>
    </row>
    <row r="351074" spans="2:2" ht="45" x14ac:dyDescent="0.25">
      <c r="B351074" s="162" t="s">
        <v>321</v>
      </c>
    </row>
    <row r="351075" spans="2:2" ht="75" x14ac:dyDescent="0.25">
      <c r="B351075" s="162" t="s">
        <v>322</v>
      </c>
    </row>
    <row r="351076" spans="2:2" ht="75" x14ac:dyDescent="0.25">
      <c r="B351076" s="162" t="s">
        <v>323</v>
      </c>
    </row>
    <row r="351077" spans="2:2" ht="75" x14ac:dyDescent="0.25">
      <c r="B351077" s="162" t="s">
        <v>324</v>
      </c>
    </row>
    <row r="351078" spans="2:2" ht="45" x14ac:dyDescent="0.25">
      <c r="B351078" s="162" t="s">
        <v>325</v>
      </c>
    </row>
    <row r="351079" spans="2:2" ht="45" x14ac:dyDescent="0.25">
      <c r="B351079" s="162" t="s">
        <v>326</v>
      </c>
    </row>
    <row r="351080" spans="2:2" ht="75" x14ac:dyDescent="0.25">
      <c r="B351080" s="162" t="s">
        <v>327</v>
      </c>
    </row>
    <row r="351081" spans="2:2" ht="45" x14ac:dyDescent="0.25">
      <c r="B351081" s="162" t="s">
        <v>328</v>
      </c>
    </row>
    <row r="351082" spans="2:2" ht="60" x14ac:dyDescent="0.25">
      <c r="B351082" s="162" t="s">
        <v>329</v>
      </c>
    </row>
    <row r="351083" spans="2:2" ht="75" x14ac:dyDescent="0.25">
      <c r="B351083" s="162" t="s">
        <v>330</v>
      </c>
    </row>
    <row r="351084" spans="2:2" ht="45" x14ac:dyDescent="0.25">
      <c r="B351084" s="162" t="s">
        <v>331</v>
      </c>
    </row>
    <row r="351085" spans="2:2" ht="45" x14ac:dyDescent="0.25">
      <c r="B351085" s="162" t="s">
        <v>332</v>
      </c>
    </row>
    <row r="351086" spans="2:2" ht="60" x14ac:dyDescent="0.25">
      <c r="B351086" s="162" t="s">
        <v>333</v>
      </c>
    </row>
    <row r="351087" spans="2:2" ht="75" x14ac:dyDescent="0.25">
      <c r="B351087" s="162" t="s">
        <v>334</v>
      </c>
    </row>
    <row r="351088" spans="2:2" ht="60" x14ac:dyDescent="0.25">
      <c r="B351088" s="162" t="s">
        <v>335</v>
      </c>
    </row>
    <row r="351089" spans="2:2" ht="60" x14ac:dyDescent="0.25">
      <c r="B351089" s="162" t="s">
        <v>336</v>
      </c>
    </row>
    <row r="351090" spans="2:2" ht="45" x14ac:dyDescent="0.25">
      <c r="B351090" s="162" t="s">
        <v>337</v>
      </c>
    </row>
    <row r="351091" spans="2:2" ht="60" x14ac:dyDescent="0.25">
      <c r="B351091" s="162" t="s">
        <v>338</v>
      </c>
    </row>
    <row r="351092" spans="2:2" ht="60" x14ac:dyDescent="0.25">
      <c r="B351092" s="162" t="s">
        <v>339</v>
      </c>
    </row>
    <row r="351093" spans="2:2" ht="60" x14ac:dyDescent="0.25">
      <c r="B351093" s="162" t="s">
        <v>340</v>
      </c>
    </row>
    <row r="351094" spans="2:2" ht="90" x14ac:dyDescent="0.25">
      <c r="B351094" s="162" t="s">
        <v>341</v>
      </c>
    </row>
    <row r="351095" spans="2:2" ht="75" x14ac:dyDescent="0.25">
      <c r="B351095" s="162" t="s">
        <v>342</v>
      </c>
    </row>
    <row r="351096" spans="2:2" ht="60" x14ac:dyDescent="0.25">
      <c r="B351096" s="162" t="s">
        <v>343</v>
      </c>
    </row>
    <row r="351097" spans="2:2" ht="45" x14ac:dyDescent="0.25">
      <c r="B351097" s="162" t="s">
        <v>344</v>
      </c>
    </row>
    <row r="351098" spans="2:2" ht="60" x14ac:dyDescent="0.25">
      <c r="B351098" s="162" t="s">
        <v>345</v>
      </c>
    </row>
    <row r="351099" spans="2:2" ht="45" x14ac:dyDescent="0.25">
      <c r="B351099" s="162" t="s">
        <v>346</v>
      </c>
    </row>
    <row r="351100" spans="2:2" ht="60" x14ac:dyDescent="0.25">
      <c r="B351100" s="162" t="s">
        <v>347</v>
      </c>
    </row>
    <row r="351101" spans="2:2" ht="60" x14ac:dyDescent="0.25">
      <c r="B351101" s="162" t="s">
        <v>348</v>
      </c>
    </row>
    <row r="351102" spans="2:2" ht="45" x14ac:dyDescent="0.25">
      <c r="B351102" s="162" t="s">
        <v>349</v>
      </c>
    </row>
    <row r="351103" spans="2:2" ht="60" x14ac:dyDescent="0.25">
      <c r="B351103" s="162" t="s">
        <v>350</v>
      </c>
    </row>
    <row r="351104" spans="2:2" ht="45" x14ac:dyDescent="0.25">
      <c r="B351104" s="162" t="s">
        <v>351</v>
      </c>
    </row>
    <row r="351105" spans="2:2" ht="45" x14ac:dyDescent="0.25">
      <c r="B351105" s="162" t="s">
        <v>352</v>
      </c>
    </row>
    <row r="351106" spans="2:2" ht="60" x14ac:dyDescent="0.25">
      <c r="B351106" s="162" t="s">
        <v>353</v>
      </c>
    </row>
    <row r="351107" spans="2:2" ht="45" x14ac:dyDescent="0.25">
      <c r="B351107" s="162" t="s">
        <v>354</v>
      </c>
    </row>
    <row r="351108" spans="2:2" ht="45" x14ac:dyDescent="0.25">
      <c r="B351108" s="162" t="s">
        <v>355</v>
      </c>
    </row>
    <row r="351109" spans="2:2" ht="45" x14ac:dyDescent="0.25">
      <c r="B351109" s="162" t="s">
        <v>356</v>
      </c>
    </row>
    <row r="351110" spans="2:2" ht="45" x14ac:dyDescent="0.25">
      <c r="B351110" s="162" t="s">
        <v>357</v>
      </c>
    </row>
    <row r="351111" spans="2:2" ht="45" x14ac:dyDescent="0.25">
      <c r="B351111" s="162" t="s">
        <v>358</v>
      </c>
    </row>
    <row r="351112" spans="2:2" ht="45" x14ac:dyDescent="0.25">
      <c r="B351112" s="162" t="s">
        <v>359</v>
      </c>
    </row>
    <row r="351113" spans="2:2" ht="45" x14ac:dyDescent="0.25">
      <c r="B351113" s="162" t="s">
        <v>360</v>
      </c>
    </row>
    <row r="351114" spans="2:2" ht="45" x14ac:dyDescent="0.25">
      <c r="B351114" s="162" t="s">
        <v>361</v>
      </c>
    </row>
    <row r="351115" spans="2:2" ht="60" x14ac:dyDescent="0.25">
      <c r="B351115" s="162" t="s">
        <v>362</v>
      </c>
    </row>
    <row r="351116" spans="2:2" ht="75" x14ac:dyDescent="0.25">
      <c r="B351116" s="162" t="s">
        <v>363</v>
      </c>
    </row>
    <row r="351117" spans="2:2" ht="45" x14ac:dyDescent="0.25">
      <c r="B351117" s="162" t="s">
        <v>364</v>
      </c>
    </row>
    <row r="351118" spans="2:2" ht="60" x14ac:dyDescent="0.25">
      <c r="B351118" s="162" t="s">
        <v>365</v>
      </c>
    </row>
    <row r="351119" spans="2:2" ht="60" x14ac:dyDescent="0.25">
      <c r="B351119" s="162" t="s">
        <v>366</v>
      </c>
    </row>
    <row r="351120" spans="2:2" ht="60" x14ac:dyDescent="0.25">
      <c r="B351120" s="162" t="s">
        <v>367</v>
      </c>
    </row>
    <row r="351121" spans="2:2" ht="75" x14ac:dyDescent="0.25">
      <c r="B351121" s="162" t="s">
        <v>368</v>
      </c>
    </row>
    <row r="351122" spans="2:2" ht="60" x14ac:dyDescent="0.25">
      <c r="B351122" s="162" t="s">
        <v>369</v>
      </c>
    </row>
    <row r="351123" spans="2:2" ht="90" x14ac:dyDescent="0.25">
      <c r="B351123" s="162" t="s">
        <v>370</v>
      </c>
    </row>
    <row r="351124" spans="2:2" ht="60" x14ac:dyDescent="0.25">
      <c r="B351124" s="162" t="s">
        <v>371</v>
      </c>
    </row>
    <row r="351125" spans="2:2" ht="60" x14ac:dyDescent="0.25">
      <c r="B351125" s="162" t="s">
        <v>372</v>
      </c>
    </row>
    <row r="351126" spans="2:2" ht="60" x14ac:dyDescent="0.25">
      <c r="B351126" s="162" t="s">
        <v>373</v>
      </c>
    </row>
    <row r="351127" spans="2:2" ht="75" x14ac:dyDescent="0.25">
      <c r="B351127" s="162" t="s">
        <v>374</v>
      </c>
    </row>
    <row r="351128" spans="2:2" ht="45" x14ac:dyDescent="0.25">
      <c r="B351128" s="162" t="s">
        <v>375</v>
      </c>
    </row>
    <row r="351129" spans="2:2" ht="60" x14ac:dyDescent="0.25">
      <c r="B351129" s="162" t="s">
        <v>376</v>
      </c>
    </row>
    <row r="351130" spans="2:2" ht="30" x14ac:dyDescent="0.25">
      <c r="B351130" s="162" t="s">
        <v>377</v>
      </c>
    </row>
    <row r="351131" spans="2:2" ht="30" x14ac:dyDescent="0.25">
      <c r="B351131" s="162" t="s">
        <v>378</v>
      </c>
    </row>
    <row r="351132" spans="2:2" ht="75" x14ac:dyDescent="0.25">
      <c r="B351132" s="162" t="s">
        <v>379</v>
      </c>
    </row>
    <row r="351133" spans="2:2" ht="75" x14ac:dyDescent="0.25">
      <c r="B351133" s="162" t="s">
        <v>380</v>
      </c>
    </row>
    <row r="351134" spans="2:2" ht="45" x14ac:dyDescent="0.25">
      <c r="B351134" s="162" t="s">
        <v>381</v>
      </c>
    </row>
    <row r="351135" spans="2:2" ht="60" x14ac:dyDescent="0.25">
      <c r="B351135" s="162" t="s">
        <v>382</v>
      </c>
    </row>
    <row r="351136" spans="2:2" ht="60" x14ac:dyDescent="0.25">
      <c r="B351136" s="162" t="s">
        <v>383</v>
      </c>
    </row>
    <row r="351137" spans="2:2" ht="45" x14ac:dyDescent="0.25">
      <c r="B351137" s="162" t="s">
        <v>384</v>
      </c>
    </row>
    <row r="351138" spans="2:2" ht="60" x14ac:dyDescent="0.25">
      <c r="B351138" s="162" t="s">
        <v>385</v>
      </c>
    </row>
    <row r="351139" spans="2:2" ht="45" x14ac:dyDescent="0.25">
      <c r="B351139" s="162" t="s">
        <v>386</v>
      </c>
    </row>
    <row r="351140" spans="2:2" ht="60" x14ac:dyDescent="0.25">
      <c r="B351140" s="162" t="s">
        <v>387</v>
      </c>
    </row>
    <row r="351141" spans="2:2" ht="60" x14ac:dyDescent="0.25">
      <c r="B351141" s="162" t="s">
        <v>388</v>
      </c>
    </row>
    <row r="351142" spans="2:2" ht="60" x14ac:dyDescent="0.25">
      <c r="B351142" s="162" t="s">
        <v>389</v>
      </c>
    </row>
    <row r="351143" spans="2:2" ht="45" x14ac:dyDescent="0.25">
      <c r="B351143" s="162" t="s">
        <v>390</v>
      </c>
    </row>
    <row r="351144" spans="2:2" ht="90" x14ac:dyDescent="0.25">
      <c r="B351144" s="162" t="s">
        <v>391</v>
      </c>
    </row>
    <row r="351145" spans="2:2" ht="60" x14ac:dyDescent="0.25">
      <c r="B351145" s="162" t="s">
        <v>392</v>
      </c>
    </row>
    <row r="351146" spans="2:2" ht="60" x14ac:dyDescent="0.25">
      <c r="B351146" s="162" t="s">
        <v>393</v>
      </c>
    </row>
    <row r="351147" spans="2:2" ht="45" x14ac:dyDescent="0.25">
      <c r="B351147" s="162" t="s">
        <v>394</v>
      </c>
    </row>
    <row r="351148" spans="2:2" ht="45" x14ac:dyDescent="0.25">
      <c r="B351148" s="162" t="s">
        <v>395</v>
      </c>
    </row>
    <row r="351149" spans="2:2" ht="60" x14ac:dyDescent="0.25">
      <c r="B351149" s="162" t="s">
        <v>396</v>
      </c>
    </row>
    <row r="351150" spans="2:2" ht="60" x14ac:dyDescent="0.25">
      <c r="B351150" s="162" t="s">
        <v>397</v>
      </c>
    </row>
    <row r="351151" spans="2:2" ht="45" x14ac:dyDescent="0.25">
      <c r="B351151" s="162" t="s">
        <v>398</v>
      </c>
    </row>
    <row r="351152" spans="2:2" ht="45" x14ac:dyDescent="0.25">
      <c r="B351152" s="162" t="s">
        <v>399</v>
      </c>
    </row>
    <row r="351153" spans="2:2" ht="60" x14ac:dyDescent="0.25">
      <c r="B351153" s="162" t="s">
        <v>400</v>
      </c>
    </row>
    <row r="351154" spans="2:2" ht="45" x14ac:dyDescent="0.25">
      <c r="B351154" s="162" t="s">
        <v>401</v>
      </c>
    </row>
    <row r="351155" spans="2:2" ht="75" x14ac:dyDescent="0.25">
      <c r="B351155" s="162" t="s">
        <v>402</v>
      </c>
    </row>
    <row r="351156" spans="2:2" ht="90" x14ac:dyDescent="0.25">
      <c r="B351156" s="162" t="s">
        <v>403</v>
      </c>
    </row>
    <row r="351157" spans="2:2" ht="75" x14ac:dyDescent="0.25">
      <c r="B351157" s="162" t="s">
        <v>404</v>
      </c>
    </row>
    <row r="351158" spans="2:2" ht="60" x14ac:dyDescent="0.25">
      <c r="B351158" s="162" t="s">
        <v>405</v>
      </c>
    </row>
    <row r="351159" spans="2:2" ht="60" x14ac:dyDescent="0.25">
      <c r="B351159" s="162" t="s">
        <v>406</v>
      </c>
    </row>
    <row r="351160" spans="2:2" ht="60" x14ac:dyDescent="0.25">
      <c r="B351160" s="162" t="s">
        <v>407</v>
      </c>
    </row>
    <row r="351161" spans="2:2" ht="60" x14ac:dyDescent="0.25">
      <c r="B351161" s="162" t="s">
        <v>408</v>
      </c>
    </row>
    <row r="351162" spans="2:2" ht="60" x14ac:dyDescent="0.25">
      <c r="B351162" s="162" t="s">
        <v>409</v>
      </c>
    </row>
    <row r="351163" spans="2:2" ht="45" x14ac:dyDescent="0.25">
      <c r="B351163" s="162" t="s">
        <v>410</v>
      </c>
    </row>
    <row r="351164" spans="2:2" ht="75" x14ac:dyDescent="0.25">
      <c r="B351164" s="162" t="s">
        <v>411</v>
      </c>
    </row>
    <row r="351165" spans="2:2" ht="60" x14ac:dyDescent="0.25">
      <c r="B351165" s="162" t="s">
        <v>412</v>
      </c>
    </row>
    <row r="351166" spans="2:2" ht="60" x14ac:dyDescent="0.25">
      <c r="B351166" s="162" t="s">
        <v>413</v>
      </c>
    </row>
    <row r="351167" spans="2:2" ht="60" x14ac:dyDescent="0.25">
      <c r="B351167" s="162" t="s">
        <v>414</v>
      </c>
    </row>
    <row r="351168" spans="2:2" ht="60" x14ac:dyDescent="0.25">
      <c r="B351168" s="162" t="s">
        <v>415</v>
      </c>
    </row>
    <row r="351169" spans="2:2" ht="45" x14ac:dyDescent="0.25">
      <c r="B351169" s="162" t="s">
        <v>416</v>
      </c>
    </row>
    <row r="351170" spans="2:2" ht="60" x14ac:dyDescent="0.25">
      <c r="B351170" s="162" t="s">
        <v>417</v>
      </c>
    </row>
    <row r="351171" spans="2:2" ht="60" x14ac:dyDescent="0.25">
      <c r="B351171" s="162" t="s">
        <v>418</v>
      </c>
    </row>
    <row r="351172" spans="2:2" ht="60" x14ac:dyDescent="0.25">
      <c r="B351172" s="162" t="s">
        <v>419</v>
      </c>
    </row>
    <row r="351173" spans="2:2" ht="75" x14ac:dyDescent="0.25">
      <c r="B351173" s="162" t="s">
        <v>420</v>
      </c>
    </row>
    <row r="351174" spans="2:2" ht="75" x14ac:dyDescent="0.25">
      <c r="B351174" s="162" t="s">
        <v>421</v>
      </c>
    </row>
    <row r="351175" spans="2:2" ht="60" x14ac:dyDescent="0.25">
      <c r="B351175" s="162" t="s">
        <v>422</v>
      </c>
    </row>
    <row r="351176" spans="2:2" ht="75" x14ac:dyDescent="0.25">
      <c r="B351176" s="162" t="s">
        <v>423</v>
      </c>
    </row>
    <row r="351177" spans="2:2" ht="45" x14ac:dyDescent="0.25">
      <c r="B351177" s="162" t="s">
        <v>424</v>
      </c>
    </row>
    <row r="351178" spans="2:2" ht="60" x14ac:dyDescent="0.25">
      <c r="B351178" s="162" t="s">
        <v>425</v>
      </c>
    </row>
    <row r="351179" spans="2:2" ht="45" x14ac:dyDescent="0.25">
      <c r="B351179" s="162" t="s">
        <v>426</v>
      </c>
    </row>
    <row r="351180" spans="2:2" ht="60" x14ac:dyDescent="0.25">
      <c r="B351180" s="162" t="s">
        <v>427</v>
      </c>
    </row>
    <row r="351181" spans="2:2" ht="45" x14ac:dyDescent="0.25">
      <c r="B351181" s="162" t="s">
        <v>428</v>
      </c>
    </row>
    <row r="351182" spans="2:2" ht="45" x14ac:dyDescent="0.25">
      <c r="B351182" s="162" t="s">
        <v>429</v>
      </c>
    </row>
    <row r="351183" spans="2:2" ht="45" x14ac:dyDescent="0.25">
      <c r="B351183" s="162" t="s">
        <v>430</v>
      </c>
    </row>
    <row r="351184" spans="2:2" ht="60" x14ac:dyDescent="0.25">
      <c r="B351184" s="162" t="s">
        <v>431</v>
      </c>
    </row>
    <row r="351185" spans="2:2" ht="45" x14ac:dyDescent="0.25">
      <c r="B351185" s="162" t="s">
        <v>432</v>
      </c>
    </row>
    <row r="351186" spans="2:2" ht="45" x14ac:dyDescent="0.25">
      <c r="B351186" s="162" t="s">
        <v>433</v>
      </c>
    </row>
    <row r="351187" spans="2:2" ht="45" x14ac:dyDescent="0.25">
      <c r="B351187" s="162" t="s">
        <v>434</v>
      </c>
    </row>
    <row r="351188" spans="2:2" ht="75" x14ac:dyDescent="0.25">
      <c r="B351188" s="162" t="s">
        <v>435</v>
      </c>
    </row>
    <row r="351189" spans="2:2" ht="60" x14ac:dyDescent="0.25">
      <c r="B351189" s="162" t="s">
        <v>436</v>
      </c>
    </row>
    <row r="351190" spans="2:2" ht="45" x14ac:dyDescent="0.25">
      <c r="B351190" s="162" t="s">
        <v>437</v>
      </c>
    </row>
    <row r="351191" spans="2:2" ht="75" x14ac:dyDescent="0.25">
      <c r="B351191" s="162" t="s">
        <v>438</v>
      </c>
    </row>
    <row r="351192" spans="2:2" ht="90" x14ac:dyDescent="0.25">
      <c r="B351192" s="162" t="s">
        <v>439</v>
      </c>
    </row>
    <row r="351193" spans="2:2" ht="60" x14ac:dyDescent="0.25">
      <c r="B351193" s="162" t="s">
        <v>440</v>
      </c>
    </row>
    <row r="351194" spans="2:2" ht="60" x14ac:dyDescent="0.25">
      <c r="B351194" s="162" t="s">
        <v>441</v>
      </c>
    </row>
    <row r="351195" spans="2:2" ht="60" x14ac:dyDescent="0.25">
      <c r="B351195" s="162" t="s">
        <v>442</v>
      </c>
    </row>
    <row r="351196" spans="2:2" ht="75" x14ac:dyDescent="0.25">
      <c r="B351196" s="162" t="s">
        <v>443</v>
      </c>
    </row>
    <row r="351197" spans="2:2" ht="75" x14ac:dyDescent="0.25">
      <c r="B351197" s="162" t="s">
        <v>444</v>
      </c>
    </row>
    <row r="351198" spans="2:2" ht="60" x14ac:dyDescent="0.25">
      <c r="B351198" s="162" t="s">
        <v>445</v>
      </c>
    </row>
    <row r="351199" spans="2:2" ht="75" x14ac:dyDescent="0.25">
      <c r="B351199" s="162" t="s">
        <v>446</v>
      </c>
    </row>
    <row r="351200" spans="2:2" ht="75" x14ac:dyDescent="0.25">
      <c r="B351200" s="162" t="s">
        <v>447</v>
      </c>
    </row>
    <row r="351201" spans="2:2" ht="75" x14ac:dyDescent="0.25">
      <c r="B351201" s="162" t="s">
        <v>448</v>
      </c>
    </row>
    <row r="351202" spans="2:2" ht="60" x14ac:dyDescent="0.25">
      <c r="B351202" s="162" t="s">
        <v>449</v>
      </c>
    </row>
    <row r="351203" spans="2:2" ht="60" x14ac:dyDescent="0.25">
      <c r="B351203" s="162" t="s">
        <v>450</v>
      </c>
    </row>
    <row r="351204" spans="2:2" ht="75" x14ac:dyDescent="0.25">
      <c r="B351204" s="162" t="s">
        <v>451</v>
      </c>
    </row>
    <row r="351205" spans="2:2" ht="60" x14ac:dyDescent="0.25">
      <c r="B351205" s="162" t="s">
        <v>452</v>
      </c>
    </row>
    <row r="351206" spans="2:2" ht="60" x14ac:dyDescent="0.25">
      <c r="B351206" s="162" t="s">
        <v>453</v>
      </c>
    </row>
    <row r="351207" spans="2:2" ht="75" x14ac:dyDescent="0.25">
      <c r="B351207" s="162" t="s">
        <v>454</v>
      </c>
    </row>
    <row r="351208" spans="2:2" ht="90" x14ac:dyDescent="0.25">
      <c r="B351208" s="162" t="s">
        <v>455</v>
      </c>
    </row>
    <row r="351209" spans="2:2" ht="75" x14ac:dyDescent="0.25">
      <c r="B351209" s="162" t="s">
        <v>456</v>
      </c>
    </row>
    <row r="351210" spans="2:2" ht="75" x14ac:dyDescent="0.25">
      <c r="B351210" s="162" t="s">
        <v>457</v>
      </c>
    </row>
    <row r="351211" spans="2:2" ht="60" x14ac:dyDescent="0.25">
      <c r="B351211" s="162" t="s">
        <v>458</v>
      </c>
    </row>
    <row r="351212" spans="2:2" ht="75" x14ac:dyDescent="0.25">
      <c r="B351212" s="162" t="s">
        <v>459</v>
      </c>
    </row>
    <row r="351213" spans="2:2" ht="60" x14ac:dyDescent="0.25">
      <c r="B351213" s="162" t="s">
        <v>460</v>
      </c>
    </row>
    <row r="351214" spans="2:2" ht="45" x14ac:dyDescent="0.25">
      <c r="B351214" s="162" t="s">
        <v>461</v>
      </c>
    </row>
    <row r="351215" spans="2:2" ht="60" x14ac:dyDescent="0.25">
      <c r="B351215" s="162" t="s">
        <v>462</v>
      </c>
    </row>
    <row r="351216" spans="2:2" ht="60" x14ac:dyDescent="0.25">
      <c r="B351216" s="162" t="s">
        <v>463</v>
      </c>
    </row>
    <row r="351217" spans="2:2" ht="75" x14ac:dyDescent="0.25">
      <c r="B351217" s="162" t="s">
        <v>464</v>
      </c>
    </row>
    <row r="351218" spans="2:2" ht="60" x14ac:dyDescent="0.25">
      <c r="B351218" s="162" t="s">
        <v>465</v>
      </c>
    </row>
    <row r="351219" spans="2:2" ht="45" x14ac:dyDescent="0.25">
      <c r="B351219" s="162" t="s">
        <v>466</v>
      </c>
    </row>
    <row r="351220" spans="2:2" ht="45" x14ac:dyDescent="0.25">
      <c r="B351220" s="162" t="s">
        <v>467</v>
      </c>
    </row>
    <row r="351221" spans="2:2" ht="60" x14ac:dyDescent="0.25">
      <c r="B351221" s="162" t="s">
        <v>468</v>
      </c>
    </row>
    <row r="351222" spans="2:2" ht="75" x14ac:dyDescent="0.25">
      <c r="B351222" s="162" t="s">
        <v>469</v>
      </c>
    </row>
    <row r="351223" spans="2:2" ht="45" x14ac:dyDescent="0.25">
      <c r="B351223" s="162" t="s">
        <v>470</v>
      </c>
    </row>
    <row r="351224" spans="2:2" ht="60" x14ac:dyDescent="0.25">
      <c r="B351224" s="162" t="s">
        <v>471</v>
      </c>
    </row>
    <row r="351225" spans="2:2" ht="75" x14ac:dyDescent="0.25">
      <c r="B351225" s="162" t="s">
        <v>472</v>
      </c>
    </row>
    <row r="351226" spans="2:2" ht="45" x14ac:dyDescent="0.25">
      <c r="B351226" s="162" t="s">
        <v>473</v>
      </c>
    </row>
    <row r="351227" spans="2:2" ht="60" x14ac:dyDescent="0.25">
      <c r="B351227" s="162" t="s">
        <v>474</v>
      </c>
    </row>
    <row r="351228" spans="2:2" ht="60" x14ac:dyDescent="0.25">
      <c r="B351228" s="162" t="s">
        <v>475</v>
      </c>
    </row>
    <row r="351229" spans="2:2" ht="60" x14ac:dyDescent="0.25">
      <c r="B351229" s="162" t="s">
        <v>476</v>
      </c>
    </row>
    <row r="351230" spans="2:2" ht="60" x14ac:dyDescent="0.25">
      <c r="B351230" s="162" t="s">
        <v>477</v>
      </c>
    </row>
    <row r="351231" spans="2:2" ht="45" x14ac:dyDescent="0.25">
      <c r="B351231" s="162" t="s">
        <v>478</v>
      </c>
    </row>
    <row r="351232" spans="2:2" ht="75" x14ac:dyDescent="0.25">
      <c r="B351232" s="162" t="s">
        <v>479</v>
      </c>
    </row>
    <row r="351233" spans="2:2" ht="45" x14ac:dyDescent="0.25">
      <c r="B351233" s="162" t="s">
        <v>480</v>
      </c>
    </row>
    <row r="351234" spans="2:2" ht="60" x14ac:dyDescent="0.25">
      <c r="B351234" s="162" t="s">
        <v>481</v>
      </c>
    </row>
    <row r="351235" spans="2:2" ht="60" x14ac:dyDescent="0.25">
      <c r="B351235" s="162" t="s">
        <v>482</v>
      </c>
    </row>
    <row r="351236" spans="2:2" ht="90" x14ac:dyDescent="0.25">
      <c r="B351236" s="162" t="s">
        <v>483</v>
      </c>
    </row>
    <row r="351237" spans="2:2" ht="60" x14ac:dyDescent="0.25">
      <c r="B351237" s="162" t="s">
        <v>484</v>
      </c>
    </row>
    <row r="351238" spans="2:2" ht="60" x14ac:dyDescent="0.25">
      <c r="B351238" s="162" t="s">
        <v>485</v>
      </c>
    </row>
    <row r="351239" spans="2:2" ht="45" x14ac:dyDescent="0.25">
      <c r="B351239" s="162" t="s">
        <v>486</v>
      </c>
    </row>
    <row r="351240" spans="2:2" ht="75" x14ac:dyDescent="0.25">
      <c r="B351240" s="162" t="s">
        <v>487</v>
      </c>
    </row>
    <row r="351241" spans="2:2" ht="60" x14ac:dyDescent="0.25">
      <c r="B351241" s="162" t="s">
        <v>488</v>
      </c>
    </row>
    <row r="351242" spans="2:2" ht="60" x14ac:dyDescent="0.25">
      <c r="B351242" s="162" t="s">
        <v>489</v>
      </c>
    </row>
    <row r="351243" spans="2:2" ht="45" x14ac:dyDescent="0.25">
      <c r="B351243" s="162" t="s">
        <v>490</v>
      </c>
    </row>
    <row r="351244" spans="2:2" ht="60" x14ac:dyDescent="0.25">
      <c r="B351244" s="162" t="s">
        <v>491</v>
      </c>
    </row>
    <row r="351245" spans="2:2" ht="45" x14ac:dyDescent="0.25">
      <c r="B351245" s="162" t="s">
        <v>492</v>
      </c>
    </row>
    <row r="351246" spans="2:2" ht="30" x14ac:dyDescent="0.25">
      <c r="B351246" s="162" t="s">
        <v>493</v>
      </c>
    </row>
    <row r="351247" spans="2:2" ht="75" x14ac:dyDescent="0.25">
      <c r="B351247" s="162" t="s">
        <v>494</v>
      </c>
    </row>
    <row r="351248" spans="2:2" ht="60" x14ac:dyDescent="0.25">
      <c r="B351248" s="162" t="s">
        <v>495</v>
      </c>
    </row>
    <row r="351249" spans="2:2" ht="45" x14ac:dyDescent="0.25">
      <c r="B351249" s="162" t="s">
        <v>496</v>
      </c>
    </row>
    <row r="351250" spans="2:2" ht="60" x14ac:dyDescent="0.25">
      <c r="B351250" s="162" t="s">
        <v>497</v>
      </c>
    </row>
    <row r="351251" spans="2:2" ht="45" x14ac:dyDescent="0.25">
      <c r="B351251" s="162" t="s">
        <v>498</v>
      </c>
    </row>
    <row r="351252" spans="2:2" ht="60" x14ac:dyDescent="0.25">
      <c r="B351252" s="162" t="s">
        <v>499</v>
      </c>
    </row>
    <row r="351253" spans="2:2" ht="75" x14ac:dyDescent="0.25">
      <c r="B351253" s="162" t="s">
        <v>500</v>
      </c>
    </row>
    <row r="351254" spans="2:2" ht="45" x14ac:dyDescent="0.25">
      <c r="B351254" s="162" t="s">
        <v>501</v>
      </c>
    </row>
    <row r="351255" spans="2:2" ht="60" x14ac:dyDescent="0.25">
      <c r="B351255" s="162" t="s">
        <v>502</v>
      </c>
    </row>
    <row r="351256" spans="2:2" ht="60" x14ac:dyDescent="0.25">
      <c r="B351256" s="162" t="s">
        <v>503</v>
      </c>
    </row>
    <row r="351257" spans="2:2" ht="45" x14ac:dyDescent="0.25">
      <c r="B351257" s="162" t="s">
        <v>504</v>
      </c>
    </row>
    <row r="351258" spans="2:2" ht="75" x14ac:dyDescent="0.25">
      <c r="B351258" s="162" t="s">
        <v>505</v>
      </c>
    </row>
    <row r="351259" spans="2:2" ht="45" x14ac:dyDescent="0.25">
      <c r="B351259" s="162" t="s">
        <v>506</v>
      </c>
    </row>
    <row r="351260" spans="2:2" ht="60" x14ac:dyDescent="0.25">
      <c r="B351260" s="162" t="s">
        <v>507</v>
      </c>
    </row>
    <row r="351261" spans="2:2" ht="75" x14ac:dyDescent="0.25">
      <c r="B351261" s="162" t="s">
        <v>508</v>
      </c>
    </row>
    <row r="351262" spans="2:2" ht="60" x14ac:dyDescent="0.25">
      <c r="B351262" s="162" t="s">
        <v>509</v>
      </c>
    </row>
    <row r="351263" spans="2:2" ht="75" x14ac:dyDescent="0.25">
      <c r="B351263" s="162" t="s">
        <v>510</v>
      </c>
    </row>
    <row r="351264" spans="2:2" ht="45" x14ac:dyDescent="0.25">
      <c r="B351264" s="162" t="s">
        <v>511</v>
      </c>
    </row>
    <row r="351265" spans="2:2" ht="60" x14ac:dyDescent="0.25">
      <c r="B351265" s="162" t="s">
        <v>512</v>
      </c>
    </row>
    <row r="351266" spans="2:2" ht="45" x14ac:dyDescent="0.25">
      <c r="B351266" s="162" t="s">
        <v>513</v>
      </c>
    </row>
    <row r="351267" spans="2:2" ht="45" x14ac:dyDescent="0.25">
      <c r="B351267" s="162" t="s">
        <v>514</v>
      </c>
    </row>
    <row r="351268" spans="2:2" ht="60" x14ac:dyDescent="0.25">
      <c r="B351268" s="162" t="s">
        <v>515</v>
      </c>
    </row>
    <row r="351269" spans="2:2" ht="45" x14ac:dyDescent="0.25">
      <c r="B351269" s="162" t="s">
        <v>516</v>
      </c>
    </row>
    <row r="351270" spans="2:2" ht="45" x14ac:dyDescent="0.25">
      <c r="B351270" s="162" t="s">
        <v>517</v>
      </c>
    </row>
    <row r="351271" spans="2:2" ht="75" x14ac:dyDescent="0.25">
      <c r="B351271" s="162" t="s">
        <v>518</v>
      </c>
    </row>
    <row r="351272" spans="2:2" ht="75" x14ac:dyDescent="0.25">
      <c r="B351272" s="162" t="s">
        <v>519</v>
      </c>
    </row>
    <row r="351273" spans="2:2" ht="75" x14ac:dyDescent="0.25">
      <c r="B351273" s="162" t="s">
        <v>520</v>
      </c>
    </row>
    <row r="351274" spans="2:2" ht="75" x14ac:dyDescent="0.25">
      <c r="B351274" s="162" t="s">
        <v>521</v>
      </c>
    </row>
    <row r="351275" spans="2:2" ht="45" x14ac:dyDescent="0.25">
      <c r="B351275" s="162" t="s">
        <v>522</v>
      </c>
    </row>
    <row r="351276" spans="2:2" ht="75" x14ac:dyDescent="0.25">
      <c r="B351276" s="162" t="s">
        <v>523</v>
      </c>
    </row>
    <row r="351277" spans="2:2" ht="45" x14ac:dyDescent="0.25">
      <c r="B351277" s="162" t="s">
        <v>524</v>
      </c>
    </row>
    <row r="351278" spans="2:2" ht="60" x14ac:dyDescent="0.25">
      <c r="B351278" s="162" t="s">
        <v>525</v>
      </c>
    </row>
    <row r="351279" spans="2:2" ht="75" x14ac:dyDescent="0.25">
      <c r="B351279" s="162" t="s">
        <v>526</v>
      </c>
    </row>
    <row r="351280" spans="2:2" ht="90" x14ac:dyDescent="0.25">
      <c r="B351280" s="162" t="s">
        <v>527</v>
      </c>
    </row>
    <row r="351281" spans="2:2" ht="75" x14ac:dyDescent="0.25">
      <c r="B351281" s="162" t="s">
        <v>528</v>
      </c>
    </row>
    <row r="351282" spans="2:2" ht="30" x14ac:dyDescent="0.25">
      <c r="B351282" s="162" t="s">
        <v>529</v>
      </c>
    </row>
    <row r="351283" spans="2:2" ht="45" x14ac:dyDescent="0.25">
      <c r="B351283" s="162" t="s">
        <v>530</v>
      </c>
    </row>
    <row r="351284" spans="2:2" ht="45" x14ac:dyDescent="0.25">
      <c r="B351284" s="162" t="s">
        <v>531</v>
      </c>
    </row>
    <row r="351285" spans="2:2" ht="45" x14ac:dyDescent="0.25">
      <c r="B351285" s="162" t="s">
        <v>532</v>
      </c>
    </row>
    <row r="351286" spans="2:2" ht="45" x14ac:dyDescent="0.25">
      <c r="B351286" s="162" t="s">
        <v>533</v>
      </c>
    </row>
    <row r="351287" spans="2:2" ht="75" x14ac:dyDescent="0.25">
      <c r="B351287" s="162" t="s">
        <v>534</v>
      </c>
    </row>
    <row r="351288" spans="2:2" ht="45" x14ac:dyDescent="0.25">
      <c r="B351288" s="162" t="s">
        <v>535</v>
      </c>
    </row>
    <row r="351289" spans="2:2" ht="45" x14ac:dyDescent="0.25">
      <c r="B351289" s="162" t="s">
        <v>536</v>
      </c>
    </row>
    <row r="351290" spans="2:2" ht="45" x14ac:dyDescent="0.25">
      <c r="B351290" s="162" t="s">
        <v>537</v>
      </c>
    </row>
    <row r="351291" spans="2:2" ht="45" x14ac:dyDescent="0.25">
      <c r="B351291" s="162" t="s">
        <v>538</v>
      </c>
    </row>
    <row r="351292" spans="2:2" ht="60" x14ac:dyDescent="0.25">
      <c r="B351292" s="162" t="s">
        <v>539</v>
      </c>
    </row>
    <row r="351293" spans="2:2" ht="45" x14ac:dyDescent="0.25">
      <c r="B351293" s="162" t="s">
        <v>540</v>
      </c>
    </row>
    <row r="351294" spans="2:2" ht="45" x14ac:dyDescent="0.25">
      <c r="B351294" s="162" t="s">
        <v>541</v>
      </c>
    </row>
    <row r="351295" spans="2:2" ht="60" x14ac:dyDescent="0.25">
      <c r="B351295" s="162" t="s">
        <v>542</v>
      </c>
    </row>
    <row r="351296" spans="2:2" ht="45" x14ac:dyDescent="0.25">
      <c r="B351296" s="162" t="s">
        <v>543</v>
      </c>
    </row>
    <row r="351297" spans="2:2" ht="45" x14ac:dyDescent="0.25">
      <c r="B351297" s="162" t="s">
        <v>544</v>
      </c>
    </row>
    <row r="351298" spans="2:2" ht="45" x14ac:dyDescent="0.25">
      <c r="B351298" s="162" t="s">
        <v>545</v>
      </c>
    </row>
    <row r="351299" spans="2:2" ht="75" x14ac:dyDescent="0.25">
      <c r="B351299" s="162" t="s">
        <v>546</v>
      </c>
    </row>
    <row r="351300" spans="2:2" ht="75" x14ac:dyDescent="0.25">
      <c r="B351300" s="162" t="s">
        <v>547</v>
      </c>
    </row>
    <row r="351301" spans="2:2" ht="90" x14ac:dyDescent="0.25">
      <c r="B351301" s="162" t="s">
        <v>548</v>
      </c>
    </row>
    <row r="351302" spans="2:2" ht="45" x14ac:dyDescent="0.25">
      <c r="B351302" s="162" t="s">
        <v>549</v>
      </c>
    </row>
    <row r="351303" spans="2:2" ht="45" x14ac:dyDescent="0.25">
      <c r="B351303" s="162" t="s">
        <v>550</v>
      </c>
    </row>
    <row r="351304" spans="2:2" ht="60" x14ac:dyDescent="0.25">
      <c r="B351304" s="162" t="s">
        <v>551</v>
      </c>
    </row>
    <row r="351305" spans="2:2" ht="45" x14ac:dyDescent="0.25">
      <c r="B351305" s="162" t="s">
        <v>552</v>
      </c>
    </row>
    <row r="351306" spans="2:2" ht="60" x14ac:dyDescent="0.25">
      <c r="B351306" s="162" t="s">
        <v>553</v>
      </c>
    </row>
    <row r="351307" spans="2:2" ht="45" x14ac:dyDescent="0.25">
      <c r="B351307" s="162" t="s">
        <v>554</v>
      </c>
    </row>
    <row r="351308" spans="2:2" ht="45" x14ac:dyDescent="0.25">
      <c r="B351308" s="162" t="s">
        <v>555</v>
      </c>
    </row>
    <row r="351309" spans="2:2" ht="60" x14ac:dyDescent="0.25">
      <c r="B351309" s="162" t="s">
        <v>556</v>
      </c>
    </row>
    <row r="351310" spans="2:2" ht="45" x14ac:dyDescent="0.25">
      <c r="B351310" s="162" t="s">
        <v>557</v>
      </c>
    </row>
    <row r="351311" spans="2:2" ht="60" x14ac:dyDescent="0.25">
      <c r="B351311" s="162" t="s">
        <v>558</v>
      </c>
    </row>
    <row r="351312" spans="2:2" ht="60" x14ac:dyDescent="0.25">
      <c r="B351312" s="162" t="s">
        <v>559</v>
      </c>
    </row>
    <row r="351313" spans="2:2" ht="60" x14ac:dyDescent="0.25">
      <c r="B351313" s="162" t="s">
        <v>560</v>
      </c>
    </row>
    <row r="351314" spans="2:2" ht="60" x14ac:dyDescent="0.25">
      <c r="B351314" s="162" t="s">
        <v>561</v>
      </c>
    </row>
    <row r="351315" spans="2:2" ht="45" x14ac:dyDescent="0.25">
      <c r="B351315" s="162" t="s">
        <v>562</v>
      </c>
    </row>
    <row r="351316" spans="2:2" ht="75" x14ac:dyDescent="0.25">
      <c r="B351316" s="162" t="s">
        <v>563</v>
      </c>
    </row>
    <row r="351317" spans="2:2" ht="75" x14ac:dyDescent="0.25">
      <c r="B351317" s="162" t="s">
        <v>564</v>
      </c>
    </row>
    <row r="351318" spans="2:2" ht="45" x14ac:dyDescent="0.25">
      <c r="B351318" s="162" t="s">
        <v>565</v>
      </c>
    </row>
    <row r="351319" spans="2:2" ht="75" x14ac:dyDescent="0.25">
      <c r="B351319" s="162" t="s">
        <v>566</v>
      </c>
    </row>
    <row r="351320" spans="2:2" ht="60" x14ac:dyDescent="0.25">
      <c r="B351320" s="162" t="s">
        <v>567</v>
      </c>
    </row>
    <row r="351321" spans="2:2" ht="60" x14ac:dyDescent="0.25">
      <c r="B351321" s="162" t="s">
        <v>568</v>
      </c>
    </row>
    <row r="351322" spans="2:2" ht="60" x14ac:dyDescent="0.25">
      <c r="B351322" s="162" t="s">
        <v>569</v>
      </c>
    </row>
    <row r="351323" spans="2:2" ht="60" x14ac:dyDescent="0.25">
      <c r="B351323" s="162" t="s">
        <v>570</v>
      </c>
    </row>
    <row r="351324" spans="2:2" ht="60" x14ac:dyDescent="0.25">
      <c r="B351324" s="162" t="s">
        <v>571</v>
      </c>
    </row>
    <row r="351325" spans="2:2" ht="45" x14ac:dyDescent="0.25">
      <c r="B351325" s="162" t="s">
        <v>572</v>
      </c>
    </row>
    <row r="351326" spans="2:2" ht="75" x14ac:dyDescent="0.25">
      <c r="B351326" s="162" t="s">
        <v>573</v>
      </c>
    </row>
    <row r="351327" spans="2:2" ht="75" x14ac:dyDescent="0.25">
      <c r="B351327" s="162" t="s">
        <v>574</v>
      </c>
    </row>
    <row r="351328" spans="2:2" ht="75" x14ac:dyDescent="0.25">
      <c r="B351328" s="162" t="s">
        <v>575</v>
      </c>
    </row>
    <row r="351329" spans="2:2" ht="75" x14ac:dyDescent="0.25">
      <c r="B351329" s="162" t="s">
        <v>576</v>
      </c>
    </row>
    <row r="351330" spans="2:2" ht="90" x14ac:dyDescent="0.25">
      <c r="B351330" s="162" t="s">
        <v>577</v>
      </c>
    </row>
    <row r="351331" spans="2:2" ht="90" x14ac:dyDescent="0.25">
      <c r="B351331" s="162" t="s">
        <v>578</v>
      </c>
    </row>
    <row r="351332" spans="2:2" ht="45" x14ac:dyDescent="0.25">
      <c r="B351332" s="162" t="s">
        <v>579</v>
      </c>
    </row>
    <row r="351333" spans="2:2" ht="60" x14ac:dyDescent="0.25">
      <c r="B351333" s="162" t="s">
        <v>580</v>
      </c>
    </row>
    <row r="351334" spans="2:2" ht="45" x14ac:dyDescent="0.25">
      <c r="B351334" s="162" t="s">
        <v>581</v>
      </c>
    </row>
    <row r="351335" spans="2:2" ht="45" x14ac:dyDescent="0.25">
      <c r="B351335" s="162" t="s">
        <v>582</v>
      </c>
    </row>
    <row r="351336" spans="2:2" ht="60" x14ac:dyDescent="0.25">
      <c r="B351336" s="162" t="s">
        <v>583</v>
      </c>
    </row>
    <row r="351337" spans="2:2" ht="45" x14ac:dyDescent="0.25">
      <c r="B351337" s="162" t="s">
        <v>584</v>
      </c>
    </row>
    <row r="351338" spans="2:2" ht="60" x14ac:dyDescent="0.25">
      <c r="B351338" s="162" t="s">
        <v>585</v>
      </c>
    </row>
    <row r="351339" spans="2:2" ht="45" x14ac:dyDescent="0.25">
      <c r="B351339" s="162" t="s">
        <v>586</v>
      </c>
    </row>
    <row r="351340" spans="2:2" ht="60" x14ac:dyDescent="0.25">
      <c r="B351340" s="162" t="s">
        <v>587</v>
      </c>
    </row>
    <row r="351341" spans="2:2" ht="60" x14ac:dyDescent="0.25">
      <c r="B351341" s="162" t="s">
        <v>588</v>
      </c>
    </row>
    <row r="351342" spans="2:2" ht="45" x14ac:dyDescent="0.25">
      <c r="B351342" s="162" t="s">
        <v>589</v>
      </c>
    </row>
    <row r="351343" spans="2:2" ht="75" x14ac:dyDescent="0.25">
      <c r="B351343" s="162" t="s">
        <v>590</v>
      </c>
    </row>
    <row r="351344" spans="2:2" ht="45" x14ac:dyDescent="0.25">
      <c r="B351344" s="162" t="s">
        <v>591</v>
      </c>
    </row>
    <row r="351345" spans="2:2" ht="75" x14ac:dyDescent="0.25">
      <c r="B351345" s="162" t="s">
        <v>592</v>
      </c>
    </row>
    <row r="351346" spans="2:2" ht="60" x14ac:dyDescent="0.25">
      <c r="B351346" s="162" t="s">
        <v>593</v>
      </c>
    </row>
    <row r="351347" spans="2:2" ht="45" x14ac:dyDescent="0.25">
      <c r="B351347" s="162" t="s">
        <v>594</v>
      </c>
    </row>
    <row r="351348" spans="2:2" ht="45" x14ac:dyDescent="0.25">
      <c r="B351348" s="162" t="s">
        <v>595</v>
      </c>
    </row>
    <row r="351349" spans="2:2" ht="45" x14ac:dyDescent="0.25">
      <c r="B351349" s="162" t="s">
        <v>596</v>
      </c>
    </row>
    <row r="351350" spans="2:2" ht="45" x14ac:dyDescent="0.25">
      <c r="B351350" s="162" t="s">
        <v>597</v>
      </c>
    </row>
    <row r="351351" spans="2:2" ht="60" x14ac:dyDescent="0.25">
      <c r="B351351" s="162" t="s">
        <v>598</v>
      </c>
    </row>
    <row r="351352" spans="2:2" ht="60" x14ac:dyDescent="0.25">
      <c r="B351352" s="162" t="s">
        <v>599</v>
      </c>
    </row>
    <row r="351353" spans="2:2" ht="60" x14ac:dyDescent="0.25">
      <c r="B351353" s="162" t="s">
        <v>600</v>
      </c>
    </row>
    <row r="351354" spans="2:2" ht="60" x14ac:dyDescent="0.25">
      <c r="B351354" s="162" t="s">
        <v>601</v>
      </c>
    </row>
    <row r="351355" spans="2:2" ht="60" x14ac:dyDescent="0.25">
      <c r="B351355" s="162" t="s">
        <v>602</v>
      </c>
    </row>
    <row r="351356" spans="2:2" ht="45" x14ac:dyDescent="0.25">
      <c r="B351356" s="162" t="s">
        <v>603</v>
      </c>
    </row>
    <row r="351357" spans="2:2" ht="45" x14ac:dyDescent="0.25">
      <c r="B351357" s="162" t="s">
        <v>604</v>
      </c>
    </row>
    <row r="351358" spans="2:2" ht="60" x14ac:dyDescent="0.25">
      <c r="B351358" s="162" t="s">
        <v>605</v>
      </c>
    </row>
    <row r="351359" spans="2:2" ht="45" x14ac:dyDescent="0.25">
      <c r="B351359" s="162" t="s">
        <v>606</v>
      </c>
    </row>
    <row r="351360" spans="2:2" ht="75" x14ac:dyDescent="0.25">
      <c r="B351360" s="162" t="s">
        <v>607</v>
      </c>
    </row>
    <row r="351361" spans="2:2" ht="60" x14ac:dyDescent="0.25">
      <c r="B351361" s="162" t="s">
        <v>608</v>
      </c>
    </row>
    <row r="351362" spans="2:2" ht="45" x14ac:dyDescent="0.25">
      <c r="B351362" s="162" t="s">
        <v>609</v>
      </c>
    </row>
    <row r="351363" spans="2:2" ht="45" x14ac:dyDescent="0.25">
      <c r="B351363" s="162" t="s">
        <v>610</v>
      </c>
    </row>
    <row r="351364" spans="2:2" ht="75" x14ac:dyDescent="0.25">
      <c r="B351364" s="162" t="s">
        <v>611</v>
      </c>
    </row>
    <row r="351365" spans="2:2" ht="75" x14ac:dyDescent="0.25">
      <c r="B351365" s="162" t="s">
        <v>612</v>
      </c>
    </row>
    <row r="351366" spans="2:2" ht="30" x14ac:dyDescent="0.25">
      <c r="B351366" s="162" t="s">
        <v>613</v>
      </c>
    </row>
    <row r="351367" spans="2:2" ht="60" x14ac:dyDescent="0.25">
      <c r="B351367" s="162" t="s">
        <v>614</v>
      </c>
    </row>
    <row r="351368" spans="2:2" ht="60" x14ac:dyDescent="0.25">
      <c r="B351368" s="162" t="s">
        <v>615</v>
      </c>
    </row>
    <row r="351369" spans="2:2" ht="75" x14ac:dyDescent="0.25">
      <c r="B351369" s="162" t="s">
        <v>616</v>
      </c>
    </row>
    <row r="351370" spans="2:2" ht="75" x14ac:dyDescent="0.25">
      <c r="B351370" s="162" t="s">
        <v>617</v>
      </c>
    </row>
    <row r="351371" spans="2:2" ht="45" x14ac:dyDescent="0.25">
      <c r="B351371" s="162" t="s">
        <v>618</v>
      </c>
    </row>
    <row r="351372" spans="2:2" ht="75" x14ac:dyDescent="0.25">
      <c r="B351372" s="162" t="s">
        <v>619</v>
      </c>
    </row>
    <row r="351373" spans="2:2" ht="30" x14ac:dyDescent="0.25">
      <c r="B351373" s="162" t="s">
        <v>620</v>
      </c>
    </row>
    <row r="351374" spans="2:2" ht="60" x14ac:dyDescent="0.25">
      <c r="B351374" s="162" t="s">
        <v>621</v>
      </c>
    </row>
    <row r="351375" spans="2:2" ht="45" x14ac:dyDescent="0.25">
      <c r="B351375" s="162" t="s">
        <v>622</v>
      </c>
    </row>
    <row r="351376" spans="2:2" ht="60" x14ac:dyDescent="0.25">
      <c r="B351376" s="162" t="s">
        <v>623</v>
      </c>
    </row>
    <row r="351377" spans="2:2" ht="45" x14ac:dyDescent="0.25">
      <c r="B351377" s="162" t="s">
        <v>624</v>
      </c>
    </row>
    <row r="351378" spans="2:2" ht="60" x14ac:dyDescent="0.25">
      <c r="B351378" s="162" t="s">
        <v>625</v>
      </c>
    </row>
    <row r="351379" spans="2:2" ht="45" x14ac:dyDescent="0.25">
      <c r="B351379" s="162" t="s">
        <v>626</v>
      </c>
    </row>
    <row r="351380" spans="2:2" ht="45" x14ac:dyDescent="0.25">
      <c r="B351380" s="162" t="s">
        <v>627</v>
      </c>
    </row>
    <row r="351381" spans="2:2" ht="60" x14ac:dyDescent="0.25">
      <c r="B351381" s="162" t="s">
        <v>628</v>
      </c>
    </row>
    <row r="351382" spans="2:2" ht="60" x14ac:dyDescent="0.25">
      <c r="B351382" s="162" t="s">
        <v>629</v>
      </c>
    </row>
    <row r="351383" spans="2:2" ht="75" x14ac:dyDescent="0.25">
      <c r="B351383" s="162" t="s">
        <v>630</v>
      </c>
    </row>
    <row r="351384" spans="2:2" ht="60" x14ac:dyDescent="0.25">
      <c r="B351384" s="162" t="s">
        <v>631</v>
      </c>
    </row>
    <row r="351385" spans="2:2" ht="60" x14ac:dyDescent="0.25">
      <c r="B351385" s="162" t="s">
        <v>632</v>
      </c>
    </row>
    <row r="351386" spans="2:2" ht="45" x14ac:dyDescent="0.25">
      <c r="B351386" s="162" t="s">
        <v>633</v>
      </c>
    </row>
    <row r="351387" spans="2:2" ht="60" x14ac:dyDescent="0.25">
      <c r="B351387" s="162" t="s">
        <v>634</v>
      </c>
    </row>
    <row r="351388" spans="2:2" ht="75" x14ac:dyDescent="0.25">
      <c r="B351388" s="162" t="s">
        <v>635</v>
      </c>
    </row>
    <row r="351389" spans="2:2" ht="75" x14ac:dyDescent="0.25">
      <c r="B351389" s="162" t="s">
        <v>636</v>
      </c>
    </row>
    <row r="351390" spans="2:2" ht="45" x14ac:dyDescent="0.25">
      <c r="B351390" s="162" t="s">
        <v>637</v>
      </c>
    </row>
    <row r="351391" spans="2:2" ht="75" x14ac:dyDescent="0.25">
      <c r="B351391" s="162" t="s">
        <v>638</v>
      </c>
    </row>
    <row r="351392" spans="2:2" ht="60" x14ac:dyDescent="0.25">
      <c r="B351392" s="162" t="s">
        <v>639</v>
      </c>
    </row>
    <row r="351393" spans="2:2" ht="75" x14ac:dyDescent="0.25">
      <c r="B351393" s="162" t="s">
        <v>640</v>
      </c>
    </row>
    <row r="351394" spans="2:2" ht="30" x14ac:dyDescent="0.25">
      <c r="B351394" s="162" t="s">
        <v>641</v>
      </c>
    </row>
    <row r="351395" spans="2:2" ht="60" x14ac:dyDescent="0.25">
      <c r="B351395" s="162" t="s">
        <v>642</v>
      </c>
    </row>
    <row r="351396" spans="2:2" ht="60" x14ac:dyDescent="0.25">
      <c r="B351396" s="162" t="s">
        <v>643</v>
      </c>
    </row>
    <row r="351397" spans="2:2" ht="75" x14ac:dyDescent="0.25">
      <c r="B351397" s="162" t="s">
        <v>644</v>
      </c>
    </row>
    <row r="351398" spans="2:2" ht="60" x14ac:dyDescent="0.25">
      <c r="B351398" s="162" t="s">
        <v>645</v>
      </c>
    </row>
    <row r="351399" spans="2:2" ht="75" x14ac:dyDescent="0.25">
      <c r="B351399" s="162" t="s">
        <v>646</v>
      </c>
    </row>
    <row r="351400" spans="2:2" ht="60" x14ac:dyDescent="0.25">
      <c r="B351400" s="162" t="s">
        <v>647</v>
      </c>
    </row>
    <row r="351401" spans="2:2" ht="60" x14ac:dyDescent="0.25">
      <c r="B351401" s="162" t="s">
        <v>648</v>
      </c>
    </row>
    <row r="351402" spans="2:2" ht="60" x14ac:dyDescent="0.25">
      <c r="B351402" s="162" t="s">
        <v>649</v>
      </c>
    </row>
    <row r="351403" spans="2:2" ht="60" x14ac:dyDescent="0.25">
      <c r="B351403" s="162" t="s">
        <v>650</v>
      </c>
    </row>
    <row r="351404" spans="2:2" ht="45" x14ac:dyDescent="0.25">
      <c r="B351404" s="162" t="s">
        <v>651</v>
      </c>
    </row>
    <row r="351405" spans="2:2" ht="60" x14ac:dyDescent="0.25">
      <c r="B351405" s="162" t="s">
        <v>652</v>
      </c>
    </row>
    <row r="351406" spans="2:2" ht="45" x14ac:dyDescent="0.25">
      <c r="B351406" s="162" t="s">
        <v>653</v>
      </c>
    </row>
    <row r="351407" spans="2:2" ht="60" x14ac:dyDescent="0.25">
      <c r="B351407" s="162" t="s">
        <v>654</v>
      </c>
    </row>
    <row r="351408" spans="2:2" ht="45" x14ac:dyDescent="0.25">
      <c r="B351408" s="162" t="s">
        <v>655</v>
      </c>
    </row>
    <row r="351409" spans="2:2" ht="45" x14ac:dyDescent="0.25">
      <c r="B351409" s="162" t="s">
        <v>656</v>
      </c>
    </row>
    <row r="351410" spans="2:2" ht="45" x14ac:dyDescent="0.25">
      <c r="B351410" s="162" t="s">
        <v>657</v>
      </c>
    </row>
    <row r="351411" spans="2:2" ht="45" x14ac:dyDescent="0.25">
      <c r="B351411" s="162" t="s">
        <v>658</v>
      </c>
    </row>
    <row r="351412" spans="2:2" ht="45" x14ac:dyDescent="0.25">
      <c r="B351412" s="162" t="s">
        <v>659</v>
      </c>
    </row>
    <row r="351413" spans="2:2" ht="60" x14ac:dyDescent="0.25">
      <c r="B351413" s="162" t="s">
        <v>660</v>
      </c>
    </row>
    <row r="351414" spans="2:2" ht="60" x14ac:dyDescent="0.25">
      <c r="B351414" s="162" t="s">
        <v>661</v>
      </c>
    </row>
    <row r="351415" spans="2:2" ht="75" x14ac:dyDescent="0.25">
      <c r="B351415" s="162" t="s">
        <v>662</v>
      </c>
    </row>
    <row r="351416" spans="2:2" ht="75" x14ac:dyDescent="0.25">
      <c r="B351416" s="162" t="s">
        <v>663</v>
      </c>
    </row>
    <row r="351417" spans="2:2" ht="60" x14ac:dyDescent="0.25">
      <c r="B351417" s="162" t="s">
        <v>664</v>
      </c>
    </row>
    <row r="351418" spans="2:2" ht="75" x14ac:dyDescent="0.25">
      <c r="B351418" s="162" t="s">
        <v>665</v>
      </c>
    </row>
    <row r="351419" spans="2:2" ht="45" x14ac:dyDescent="0.25">
      <c r="B351419" s="162" t="s">
        <v>666</v>
      </c>
    </row>
    <row r="351420" spans="2:2" ht="90" x14ac:dyDescent="0.25">
      <c r="B351420" s="162" t="s">
        <v>667</v>
      </c>
    </row>
    <row r="351421" spans="2:2" ht="75" x14ac:dyDescent="0.25">
      <c r="B351421" s="162" t="s">
        <v>668</v>
      </c>
    </row>
    <row r="351422" spans="2:2" ht="75" x14ac:dyDescent="0.25">
      <c r="B351422" s="162" t="s">
        <v>669</v>
      </c>
    </row>
    <row r="351423" spans="2:2" ht="45" x14ac:dyDescent="0.25">
      <c r="B351423" s="162" t="s">
        <v>670</v>
      </c>
    </row>
    <row r="351424" spans="2:2" ht="60" x14ac:dyDescent="0.25">
      <c r="B351424" s="162" t="s">
        <v>671</v>
      </c>
    </row>
    <row r="351425" spans="2:2" ht="60" x14ac:dyDescent="0.25">
      <c r="B351425" s="162" t="s">
        <v>672</v>
      </c>
    </row>
    <row r="351426" spans="2:2" ht="60" x14ac:dyDescent="0.25">
      <c r="B351426" s="162" t="s">
        <v>673</v>
      </c>
    </row>
    <row r="351427" spans="2:2" ht="45" x14ac:dyDescent="0.25">
      <c r="B351427" s="162" t="s">
        <v>674</v>
      </c>
    </row>
    <row r="351428" spans="2:2" ht="75" x14ac:dyDescent="0.25">
      <c r="B351428" s="162" t="s">
        <v>675</v>
      </c>
    </row>
    <row r="351429" spans="2:2" ht="60" x14ac:dyDescent="0.25">
      <c r="B351429" s="162" t="s">
        <v>676</v>
      </c>
    </row>
    <row r="351430" spans="2:2" ht="90" x14ac:dyDescent="0.25">
      <c r="B351430" s="162" t="s">
        <v>677</v>
      </c>
    </row>
    <row r="351431" spans="2:2" ht="75" x14ac:dyDescent="0.25">
      <c r="B351431" s="162" t="s">
        <v>678</v>
      </c>
    </row>
    <row r="351432" spans="2:2" ht="45" x14ac:dyDescent="0.25">
      <c r="B351432" s="162" t="s">
        <v>679</v>
      </c>
    </row>
    <row r="351433" spans="2:2" ht="75" x14ac:dyDescent="0.25">
      <c r="B351433" s="162" t="s">
        <v>680</v>
      </c>
    </row>
    <row r="351434" spans="2:2" ht="60" x14ac:dyDescent="0.25">
      <c r="B351434" s="162" t="s">
        <v>681</v>
      </c>
    </row>
    <row r="351435" spans="2:2" ht="60" x14ac:dyDescent="0.25">
      <c r="B351435" s="162" t="s">
        <v>682</v>
      </c>
    </row>
    <row r="351436" spans="2:2" ht="60" x14ac:dyDescent="0.25">
      <c r="B351436" s="162" t="s">
        <v>683</v>
      </c>
    </row>
    <row r="351437" spans="2:2" ht="60" x14ac:dyDescent="0.25">
      <c r="B351437" s="162" t="s">
        <v>684</v>
      </c>
    </row>
    <row r="351438" spans="2:2" ht="45" x14ac:dyDescent="0.25">
      <c r="B351438" s="162" t="s">
        <v>685</v>
      </c>
    </row>
    <row r="351439" spans="2:2" ht="45" x14ac:dyDescent="0.25">
      <c r="B351439" s="162" t="s">
        <v>686</v>
      </c>
    </row>
    <row r="351440" spans="2:2" ht="30" x14ac:dyDescent="0.25">
      <c r="B351440" s="162" t="s">
        <v>687</v>
      </c>
    </row>
    <row r="351441" spans="2:2" ht="60" x14ac:dyDescent="0.25">
      <c r="B351441" s="162" t="s">
        <v>688</v>
      </c>
    </row>
    <row r="351442" spans="2:2" ht="45" x14ac:dyDescent="0.25">
      <c r="B351442" s="162" t="s">
        <v>689</v>
      </c>
    </row>
    <row r="351443" spans="2:2" ht="60" x14ac:dyDescent="0.25">
      <c r="B351443" s="162" t="s">
        <v>690</v>
      </c>
    </row>
    <row r="351444" spans="2:2" ht="60" x14ac:dyDescent="0.25">
      <c r="B351444" s="162" t="s">
        <v>691</v>
      </c>
    </row>
    <row r="351445" spans="2:2" ht="60" x14ac:dyDescent="0.25">
      <c r="B351445" s="162" t="s">
        <v>692</v>
      </c>
    </row>
    <row r="351446" spans="2:2" ht="75" x14ac:dyDescent="0.25">
      <c r="B351446" s="162" t="s">
        <v>693</v>
      </c>
    </row>
    <row r="351447" spans="2:2" ht="75" x14ac:dyDescent="0.25">
      <c r="B351447" s="162" t="s">
        <v>694</v>
      </c>
    </row>
    <row r="351448" spans="2:2" ht="60" x14ac:dyDescent="0.25">
      <c r="B351448" s="162" t="s">
        <v>695</v>
      </c>
    </row>
    <row r="351449" spans="2:2" ht="60" x14ac:dyDescent="0.25">
      <c r="B351449" s="162" t="s">
        <v>696</v>
      </c>
    </row>
    <row r="351450" spans="2:2" ht="60" x14ac:dyDescent="0.25">
      <c r="B351450" s="162" t="s">
        <v>697</v>
      </c>
    </row>
    <row r="351451" spans="2:2" ht="90" x14ac:dyDescent="0.25">
      <c r="B351451" s="162" t="s">
        <v>698</v>
      </c>
    </row>
    <row r="351452" spans="2:2" ht="75" x14ac:dyDescent="0.25">
      <c r="B351452" s="162" t="s">
        <v>699</v>
      </c>
    </row>
    <row r="351453" spans="2:2" ht="45" x14ac:dyDescent="0.25">
      <c r="B351453" s="162" t="s">
        <v>700</v>
      </c>
    </row>
    <row r="351454" spans="2:2" ht="60" x14ac:dyDescent="0.25">
      <c r="B351454" s="162" t="s">
        <v>701</v>
      </c>
    </row>
    <row r="351455" spans="2:2" ht="45" x14ac:dyDescent="0.25">
      <c r="B351455" s="162" t="s">
        <v>702</v>
      </c>
    </row>
    <row r="351456" spans="2:2" ht="75" x14ac:dyDescent="0.25">
      <c r="B351456" s="162" t="s">
        <v>703</v>
      </c>
    </row>
    <row r="351457" spans="2:2" ht="75" x14ac:dyDescent="0.25">
      <c r="B351457" s="162" t="s">
        <v>704</v>
      </c>
    </row>
    <row r="351458" spans="2:2" ht="60" x14ac:dyDescent="0.25">
      <c r="B351458" s="162" t="s">
        <v>705</v>
      </c>
    </row>
    <row r="351459" spans="2:2" ht="45" x14ac:dyDescent="0.25">
      <c r="B351459" s="162" t="s">
        <v>706</v>
      </c>
    </row>
    <row r="351460" spans="2:2" ht="60" x14ac:dyDescent="0.25">
      <c r="B351460" s="162" t="s">
        <v>707</v>
      </c>
    </row>
    <row r="351461" spans="2:2" ht="60" x14ac:dyDescent="0.25">
      <c r="B351461" s="162" t="s">
        <v>708</v>
      </c>
    </row>
    <row r="351462" spans="2:2" ht="75" x14ac:dyDescent="0.25">
      <c r="B351462" s="162" t="s">
        <v>709</v>
      </c>
    </row>
    <row r="351463" spans="2:2" ht="75" x14ac:dyDescent="0.25">
      <c r="B351463" s="162" t="s">
        <v>710</v>
      </c>
    </row>
    <row r="351464" spans="2:2" ht="45" x14ac:dyDescent="0.25">
      <c r="B351464" s="162" t="s">
        <v>711</v>
      </c>
    </row>
    <row r="351465" spans="2:2" ht="60" x14ac:dyDescent="0.25">
      <c r="B351465" s="162" t="s">
        <v>712</v>
      </c>
    </row>
    <row r="351466" spans="2:2" ht="30" x14ac:dyDescent="0.25">
      <c r="B351466" s="162" t="s">
        <v>713</v>
      </c>
    </row>
    <row r="351467" spans="2:2" ht="45" x14ac:dyDescent="0.25">
      <c r="B351467" s="162" t="s">
        <v>714</v>
      </c>
    </row>
    <row r="351468" spans="2:2" ht="45" x14ac:dyDescent="0.25">
      <c r="B351468" s="162" t="s">
        <v>715</v>
      </c>
    </row>
    <row r="351469" spans="2:2" ht="60" x14ac:dyDescent="0.25">
      <c r="B351469" s="162" t="s">
        <v>716</v>
      </c>
    </row>
    <row r="351470" spans="2:2" ht="30" x14ac:dyDescent="0.25">
      <c r="B351470" s="162" t="s">
        <v>717</v>
      </c>
    </row>
    <row r="351471" spans="2:2" ht="30" x14ac:dyDescent="0.25">
      <c r="B351471" s="162" t="s">
        <v>718</v>
      </c>
    </row>
    <row r="351472" spans="2:2" ht="45" x14ac:dyDescent="0.25">
      <c r="B351472" s="162" t="s">
        <v>719</v>
      </c>
    </row>
    <row r="351473" spans="2:2" ht="30" x14ac:dyDescent="0.25">
      <c r="B351473" s="162" t="s">
        <v>720</v>
      </c>
    </row>
    <row r="351474" spans="2:2" ht="45" x14ac:dyDescent="0.25">
      <c r="B351474" s="162" t="s">
        <v>721</v>
      </c>
    </row>
    <row r="351475" spans="2:2" ht="45" x14ac:dyDescent="0.25">
      <c r="B351475" s="162" t="s">
        <v>722</v>
      </c>
    </row>
    <row r="351476" spans="2:2" ht="30" x14ac:dyDescent="0.25">
      <c r="B351476" s="162" t="s">
        <v>723</v>
      </c>
    </row>
    <row r="351477" spans="2:2" ht="45" x14ac:dyDescent="0.25">
      <c r="B351477" s="162" t="s">
        <v>724</v>
      </c>
    </row>
    <row r="351478" spans="2:2" ht="60" x14ac:dyDescent="0.25">
      <c r="B351478" s="162" t="s">
        <v>725</v>
      </c>
    </row>
    <row r="351479" spans="2:2" ht="60" x14ac:dyDescent="0.25">
      <c r="B351479" s="162" t="s">
        <v>726</v>
      </c>
    </row>
    <row r="351480" spans="2:2" ht="30" x14ac:dyDescent="0.25">
      <c r="B351480" s="162" t="s">
        <v>727</v>
      </c>
    </row>
    <row r="351481" spans="2:2" ht="45" x14ac:dyDescent="0.25">
      <c r="B351481" s="162" t="s">
        <v>728</v>
      </c>
    </row>
    <row r="351482" spans="2:2" ht="60" x14ac:dyDescent="0.25">
      <c r="B351482" s="162" t="s">
        <v>729</v>
      </c>
    </row>
    <row r="351483" spans="2:2" ht="60" x14ac:dyDescent="0.25">
      <c r="B351483" s="162" t="s">
        <v>730</v>
      </c>
    </row>
    <row r="351484" spans="2:2" ht="45" x14ac:dyDescent="0.25">
      <c r="B351484" s="162" t="s">
        <v>731</v>
      </c>
    </row>
    <row r="351485" spans="2:2" ht="60" x14ac:dyDescent="0.25">
      <c r="B351485" s="162" t="s">
        <v>732</v>
      </c>
    </row>
    <row r="351486" spans="2:2" ht="45" x14ac:dyDescent="0.25">
      <c r="B351486" s="162" t="s">
        <v>733</v>
      </c>
    </row>
    <row r="351487" spans="2:2" ht="75" x14ac:dyDescent="0.25">
      <c r="B351487" s="162" t="s">
        <v>734</v>
      </c>
    </row>
    <row r="351488" spans="2:2" ht="60" x14ac:dyDescent="0.25">
      <c r="B351488" s="162" t="s">
        <v>735</v>
      </c>
    </row>
    <row r="351489" spans="2:2" ht="60" x14ac:dyDescent="0.25">
      <c r="B351489" s="162" t="s">
        <v>736</v>
      </c>
    </row>
    <row r="351490" spans="2:2" ht="75" x14ac:dyDescent="0.25">
      <c r="B351490" s="162" t="s">
        <v>737</v>
      </c>
    </row>
    <row r="351491" spans="2:2" ht="45" x14ac:dyDescent="0.25">
      <c r="B351491" s="162" t="s">
        <v>738</v>
      </c>
    </row>
    <row r="351492" spans="2:2" ht="45" x14ac:dyDescent="0.25">
      <c r="B351492" s="162" t="s">
        <v>739</v>
      </c>
    </row>
    <row r="351493" spans="2:2" ht="60" x14ac:dyDescent="0.25">
      <c r="B351493" s="162" t="s">
        <v>740</v>
      </c>
    </row>
    <row r="351494" spans="2:2" ht="45" x14ac:dyDescent="0.25">
      <c r="B351494" s="162" t="s">
        <v>741</v>
      </c>
    </row>
    <row r="351495" spans="2:2" ht="60" x14ac:dyDescent="0.25">
      <c r="B351495" s="162" t="s">
        <v>742</v>
      </c>
    </row>
    <row r="351496" spans="2:2" ht="60" x14ac:dyDescent="0.25">
      <c r="B351496" s="162" t="s">
        <v>743</v>
      </c>
    </row>
    <row r="351497" spans="2:2" ht="45" x14ac:dyDescent="0.25">
      <c r="B351497" s="162" t="s">
        <v>744</v>
      </c>
    </row>
    <row r="351498" spans="2:2" ht="60" x14ac:dyDescent="0.25">
      <c r="B351498" s="162" t="s">
        <v>745</v>
      </c>
    </row>
    <row r="351499" spans="2:2" ht="60" x14ac:dyDescent="0.25">
      <c r="B351499" s="162" t="s">
        <v>746</v>
      </c>
    </row>
    <row r="351500" spans="2:2" ht="75" x14ac:dyDescent="0.25">
      <c r="B351500" s="162" t="s">
        <v>747</v>
      </c>
    </row>
    <row r="351501" spans="2:2" ht="45" x14ac:dyDescent="0.25">
      <c r="B351501" s="162" t="s">
        <v>748</v>
      </c>
    </row>
    <row r="351502" spans="2:2" ht="60" x14ac:dyDescent="0.25">
      <c r="B351502" s="162" t="s">
        <v>749</v>
      </c>
    </row>
    <row r="351503" spans="2:2" ht="45" x14ac:dyDescent="0.25">
      <c r="B351503" s="162" t="s">
        <v>750</v>
      </c>
    </row>
    <row r="351504" spans="2:2" ht="90" x14ac:dyDescent="0.25">
      <c r="B351504" s="162" t="s">
        <v>751</v>
      </c>
    </row>
    <row r="351505" spans="2:2" ht="60" x14ac:dyDescent="0.25">
      <c r="B351505" s="162" t="s">
        <v>752</v>
      </c>
    </row>
    <row r="351506" spans="2:2" ht="45" x14ac:dyDescent="0.25">
      <c r="B351506" s="162" t="s">
        <v>753</v>
      </c>
    </row>
    <row r="351507" spans="2:2" ht="45" x14ac:dyDescent="0.25">
      <c r="B351507" s="162" t="s">
        <v>754</v>
      </c>
    </row>
    <row r="351508" spans="2:2" ht="60" x14ac:dyDescent="0.25">
      <c r="B351508" s="162" t="s">
        <v>755</v>
      </c>
    </row>
    <row r="351509" spans="2:2" ht="60" x14ac:dyDescent="0.25">
      <c r="B351509" s="162" t="s">
        <v>756</v>
      </c>
    </row>
    <row r="351510" spans="2:2" ht="75" x14ac:dyDescent="0.25">
      <c r="B351510" s="162" t="s">
        <v>757</v>
      </c>
    </row>
    <row r="351511" spans="2:2" ht="45" x14ac:dyDescent="0.25">
      <c r="B351511" s="162" t="s">
        <v>758</v>
      </c>
    </row>
    <row r="351512" spans="2:2" ht="45" x14ac:dyDescent="0.25">
      <c r="B351512" s="162" t="s">
        <v>759</v>
      </c>
    </row>
    <row r="351513" spans="2:2" ht="45" x14ac:dyDescent="0.25">
      <c r="B351513" s="162" t="s">
        <v>760</v>
      </c>
    </row>
    <row r="351514" spans="2:2" ht="60" x14ac:dyDescent="0.25">
      <c r="B351514" s="162" t="s">
        <v>761</v>
      </c>
    </row>
    <row r="351515" spans="2:2" ht="60" x14ac:dyDescent="0.25">
      <c r="B351515" s="162" t="s">
        <v>762</v>
      </c>
    </row>
    <row r="351516" spans="2:2" ht="60" x14ac:dyDescent="0.25">
      <c r="B351516" s="162" t="s">
        <v>763</v>
      </c>
    </row>
    <row r="351517" spans="2:2" ht="45" x14ac:dyDescent="0.25">
      <c r="B351517" s="162" t="s">
        <v>764</v>
      </c>
    </row>
    <row r="351518" spans="2:2" ht="60" x14ac:dyDescent="0.25">
      <c r="B351518" s="162" t="s">
        <v>765</v>
      </c>
    </row>
    <row r="351519" spans="2:2" ht="60" x14ac:dyDescent="0.25">
      <c r="B351519" s="162" t="s">
        <v>766</v>
      </c>
    </row>
    <row r="351520" spans="2:2" ht="60" x14ac:dyDescent="0.25">
      <c r="B351520" s="162" t="s">
        <v>767</v>
      </c>
    </row>
    <row r="351521" spans="2:2" ht="60" x14ac:dyDescent="0.25">
      <c r="B351521" s="162" t="s">
        <v>768</v>
      </c>
    </row>
    <row r="351522" spans="2:2" ht="45" x14ac:dyDescent="0.25">
      <c r="B351522" s="162" t="s">
        <v>769</v>
      </c>
    </row>
    <row r="351523" spans="2:2" ht="75" x14ac:dyDescent="0.25">
      <c r="B351523" s="162" t="s">
        <v>770</v>
      </c>
    </row>
    <row r="351524" spans="2:2" ht="60" x14ac:dyDescent="0.25">
      <c r="B351524" s="162" t="s">
        <v>771</v>
      </c>
    </row>
    <row r="351525" spans="2:2" ht="60" x14ac:dyDescent="0.25">
      <c r="B351525" s="162" t="s">
        <v>772</v>
      </c>
    </row>
    <row r="351526" spans="2:2" ht="45" x14ac:dyDescent="0.25">
      <c r="B351526" s="162" t="s">
        <v>773</v>
      </c>
    </row>
    <row r="351527" spans="2:2" ht="45" x14ac:dyDescent="0.25">
      <c r="B351527" s="162" t="s">
        <v>774</v>
      </c>
    </row>
    <row r="351528" spans="2:2" ht="45" x14ac:dyDescent="0.25">
      <c r="B351528" s="162" t="s">
        <v>775</v>
      </c>
    </row>
    <row r="351529" spans="2:2" ht="60" x14ac:dyDescent="0.25">
      <c r="B351529" s="162" t="s">
        <v>776</v>
      </c>
    </row>
    <row r="351530" spans="2:2" ht="45" x14ac:dyDescent="0.25">
      <c r="B351530" s="162" t="s">
        <v>777</v>
      </c>
    </row>
    <row r="351531" spans="2:2" ht="45" x14ac:dyDescent="0.25">
      <c r="B351531" s="162" t="s">
        <v>778</v>
      </c>
    </row>
    <row r="351532" spans="2:2" ht="60" x14ac:dyDescent="0.25">
      <c r="B351532" s="162" t="s">
        <v>779</v>
      </c>
    </row>
    <row r="351533" spans="2:2" ht="45" x14ac:dyDescent="0.25">
      <c r="B351533" s="162" t="s">
        <v>780</v>
      </c>
    </row>
    <row r="351534" spans="2:2" ht="45" x14ac:dyDescent="0.25">
      <c r="B351534" s="162" t="s">
        <v>781</v>
      </c>
    </row>
    <row r="351535" spans="2:2" ht="60" x14ac:dyDescent="0.25">
      <c r="B351535" s="162" t="s">
        <v>782</v>
      </c>
    </row>
    <row r="351536" spans="2:2" ht="60" x14ac:dyDescent="0.25">
      <c r="B351536" s="162" t="s">
        <v>783</v>
      </c>
    </row>
    <row r="351537" spans="2:2" ht="45" x14ac:dyDescent="0.25">
      <c r="B351537" s="162" t="s">
        <v>784</v>
      </c>
    </row>
    <row r="351538" spans="2:2" ht="60" x14ac:dyDescent="0.25">
      <c r="B351538" s="162" t="s">
        <v>785</v>
      </c>
    </row>
    <row r="351539" spans="2:2" ht="60" x14ac:dyDescent="0.25">
      <c r="B351539" s="162" t="s">
        <v>786</v>
      </c>
    </row>
    <row r="351540" spans="2:2" ht="90" x14ac:dyDescent="0.25">
      <c r="B351540" s="162" t="s">
        <v>787</v>
      </c>
    </row>
    <row r="351541" spans="2:2" ht="60" x14ac:dyDescent="0.25">
      <c r="B351541" s="162" t="s">
        <v>788</v>
      </c>
    </row>
    <row r="351542" spans="2:2" ht="75" x14ac:dyDescent="0.25">
      <c r="B351542" s="162" t="s">
        <v>789</v>
      </c>
    </row>
    <row r="351543" spans="2:2" ht="60" x14ac:dyDescent="0.25">
      <c r="B351543" s="162" t="s">
        <v>790</v>
      </c>
    </row>
    <row r="351544" spans="2:2" ht="30" x14ac:dyDescent="0.25">
      <c r="B351544" s="162" t="s">
        <v>791</v>
      </c>
    </row>
    <row r="351545" spans="2:2" ht="45" x14ac:dyDescent="0.25">
      <c r="B351545" s="162" t="s">
        <v>792</v>
      </c>
    </row>
    <row r="351546" spans="2:2" ht="75" x14ac:dyDescent="0.25">
      <c r="B351546" s="162" t="s">
        <v>793</v>
      </c>
    </row>
    <row r="351547" spans="2:2" ht="45" x14ac:dyDescent="0.25">
      <c r="B351547" s="162" t="s">
        <v>794</v>
      </c>
    </row>
    <row r="351548" spans="2:2" ht="60" x14ac:dyDescent="0.25">
      <c r="B351548" s="162" t="s">
        <v>795</v>
      </c>
    </row>
    <row r="351549" spans="2:2" ht="45" x14ac:dyDescent="0.25">
      <c r="B351549" s="162" t="s">
        <v>796</v>
      </c>
    </row>
    <row r="351550" spans="2:2" ht="60" x14ac:dyDescent="0.25">
      <c r="B351550" s="162" t="s">
        <v>797</v>
      </c>
    </row>
    <row r="351551" spans="2:2" ht="45" x14ac:dyDescent="0.25">
      <c r="B351551" s="162" t="s">
        <v>798</v>
      </c>
    </row>
    <row r="351552" spans="2:2" ht="30" x14ac:dyDescent="0.25">
      <c r="B351552" s="162" t="s">
        <v>799</v>
      </c>
    </row>
    <row r="351553" spans="2:2" ht="30" x14ac:dyDescent="0.25">
      <c r="B351553" s="162" t="s">
        <v>800</v>
      </c>
    </row>
    <row r="351554" spans="2:2" ht="45" x14ac:dyDescent="0.25">
      <c r="B351554" s="162" t="s">
        <v>801</v>
      </c>
    </row>
    <row r="351555" spans="2:2" ht="45" x14ac:dyDescent="0.25">
      <c r="B351555" s="162" t="s">
        <v>802</v>
      </c>
    </row>
    <row r="351556" spans="2:2" ht="60" x14ac:dyDescent="0.25">
      <c r="B351556" s="162" t="s">
        <v>803</v>
      </c>
    </row>
    <row r="351557" spans="2:2" ht="45" x14ac:dyDescent="0.25">
      <c r="B351557" s="162" t="s">
        <v>804</v>
      </c>
    </row>
    <row r="351558" spans="2:2" ht="75" x14ac:dyDescent="0.25">
      <c r="B351558" s="162" t="s">
        <v>805</v>
      </c>
    </row>
    <row r="351559" spans="2:2" ht="60" x14ac:dyDescent="0.25">
      <c r="B351559" s="162" t="s">
        <v>806</v>
      </c>
    </row>
    <row r="351560" spans="2:2" ht="75" x14ac:dyDescent="0.25">
      <c r="B351560" s="162" t="s">
        <v>807</v>
      </c>
    </row>
    <row r="351561" spans="2:2" ht="60" x14ac:dyDescent="0.25">
      <c r="B351561" s="162" t="s">
        <v>808</v>
      </c>
    </row>
    <row r="351562" spans="2:2" ht="45" x14ac:dyDescent="0.25">
      <c r="B351562" s="162" t="s">
        <v>809</v>
      </c>
    </row>
    <row r="351563" spans="2:2" ht="75" x14ac:dyDescent="0.25">
      <c r="B351563" s="162" t="s">
        <v>810</v>
      </c>
    </row>
    <row r="351564" spans="2:2" ht="60" x14ac:dyDescent="0.25">
      <c r="B351564" s="162" t="s">
        <v>811</v>
      </c>
    </row>
    <row r="351565" spans="2:2" ht="60" x14ac:dyDescent="0.25">
      <c r="B351565" s="162" t="s">
        <v>812</v>
      </c>
    </row>
    <row r="351566" spans="2:2" ht="60" x14ac:dyDescent="0.25">
      <c r="B351566" s="162" t="s">
        <v>813</v>
      </c>
    </row>
    <row r="351567" spans="2:2" ht="60" x14ac:dyDescent="0.25">
      <c r="B351567" s="162" t="s">
        <v>814</v>
      </c>
    </row>
    <row r="351568" spans="2:2" ht="45" x14ac:dyDescent="0.25">
      <c r="B351568" s="162" t="s">
        <v>815</v>
      </c>
    </row>
    <row r="351569" spans="2:2" ht="45" x14ac:dyDescent="0.25">
      <c r="B351569" s="162" t="s">
        <v>816</v>
      </c>
    </row>
    <row r="351570" spans="2:2" ht="60" x14ac:dyDescent="0.25">
      <c r="B351570" s="162" t="s">
        <v>817</v>
      </c>
    </row>
    <row r="351571" spans="2:2" ht="45" x14ac:dyDescent="0.25">
      <c r="B351571" s="162" t="s">
        <v>818</v>
      </c>
    </row>
    <row r="351572" spans="2:2" ht="60" x14ac:dyDescent="0.25">
      <c r="B351572" s="162" t="s">
        <v>819</v>
      </c>
    </row>
    <row r="351573" spans="2:2" ht="75" x14ac:dyDescent="0.25">
      <c r="B351573" s="162" t="s">
        <v>820</v>
      </c>
    </row>
    <row r="351574" spans="2:2" ht="45" x14ac:dyDescent="0.25">
      <c r="B351574" s="162" t="s">
        <v>821</v>
      </c>
    </row>
    <row r="351575" spans="2:2" ht="60" x14ac:dyDescent="0.25">
      <c r="B351575" s="162" t="s">
        <v>822</v>
      </c>
    </row>
    <row r="351576" spans="2:2" ht="45" x14ac:dyDescent="0.25">
      <c r="B351576" s="162" t="s">
        <v>823</v>
      </c>
    </row>
    <row r="351577" spans="2:2" ht="60" x14ac:dyDescent="0.25">
      <c r="B351577" s="162" t="s">
        <v>824</v>
      </c>
    </row>
    <row r="351578" spans="2:2" ht="45" x14ac:dyDescent="0.25">
      <c r="B351578" s="162" t="s">
        <v>825</v>
      </c>
    </row>
    <row r="351579" spans="2:2" ht="60" x14ac:dyDescent="0.25">
      <c r="B351579" s="162" t="s">
        <v>826</v>
      </c>
    </row>
    <row r="351580" spans="2:2" ht="60" x14ac:dyDescent="0.25">
      <c r="B351580" s="162" t="s">
        <v>827</v>
      </c>
    </row>
    <row r="351581" spans="2:2" ht="60" x14ac:dyDescent="0.25">
      <c r="B351581" s="162" t="s">
        <v>828</v>
      </c>
    </row>
    <row r="351582" spans="2:2" ht="45" x14ac:dyDescent="0.25">
      <c r="B351582" s="162" t="s">
        <v>829</v>
      </c>
    </row>
    <row r="351583" spans="2:2" ht="60" x14ac:dyDescent="0.25">
      <c r="B351583" s="162" t="s">
        <v>830</v>
      </c>
    </row>
    <row r="351584" spans="2:2" ht="60" x14ac:dyDescent="0.25">
      <c r="B351584" s="162" t="s">
        <v>831</v>
      </c>
    </row>
    <row r="351585" spans="2:2" ht="60" x14ac:dyDescent="0.25">
      <c r="B351585" s="162" t="s">
        <v>832</v>
      </c>
    </row>
    <row r="351586" spans="2:2" ht="75" x14ac:dyDescent="0.25">
      <c r="B351586" s="162" t="s">
        <v>833</v>
      </c>
    </row>
    <row r="351587" spans="2:2" ht="45" x14ac:dyDescent="0.25">
      <c r="B351587" s="162" t="s">
        <v>834</v>
      </c>
    </row>
    <row r="351588" spans="2:2" ht="60" x14ac:dyDescent="0.25">
      <c r="B351588" s="162" t="s">
        <v>835</v>
      </c>
    </row>
    <row r="351589" spans="2:2" ht="60" x14ac:dyDescent="0.25">
      <c r="B351589" s="162" t="s">
        <v>836</v>
      </c>
    </row>
    <row r="351590" spans="2:2" ht="75" x14ac:dyDescent="0.25">
      <c r="B351590" s="162" t="s">
        <v>837</v>
      </c>
    </row>
    <row r="351591" spans="2:2" ht="60" x14ac:dyDescent="0.25">
      <c r="B351591" s="162" t="s">
        <v>838</v>
      </c>
    </row>
    <row r="351592" spans="2:2" ht="75" x14ac:dyDescent="0.25">
      <c r="B351592" s="162" t="s">
        <v>839</v>
      </c>
    </row>
    <row r="351593" spans="2:2" ht="60" x14ac:dyDescent="0.25">
      <c r="B351593" s="162" t="s">
        <v>840</v>
      </c>
    </row>
    <row r="351594" spans="2:2" ht="60" x14ac:dyDescent="0.25">
      <c r="B351594" s="162" t="s">
        <v>841</v>
      </c>
    </row>
    <row r="351595" spans="2:2" ht="60" x14ac:dyDescent="0.25">
      <c r="B351595" s="162" t="s">
        <v>842</v>
      </c>
    </row>
    <row r="351596" spans="2:2" ht="60" x14ac:dyDescent="0.25">
      <c r="B351596" s="162" t="s">
        <v>843</v>
      </c>
    </row>
    <row r="351597" spans="2:2" ht="60" x14ac:dyDescent="0.25">
      <c r="B351597" s="162" t="s">
        <v>844</v>
      </c>
    </row>
    <row r="351598" spans="2:2" ht="45" x14ac:dyDescent="0.25">
      <c r="B351598" s="162" t="s">
        <v>845</v>
      </c>
    </row>
    <row r="351599" spans="2:2" ht="60" x14ac:dyDescent="0.25">
      <c r="B351599" s="162" t="s">
        <v>846</v>
      </c>
    </row>
    <row r="351600" spans="2:2" ht="45" x14ac:dyDescent="0.25">
      <c r="B351600" s="162" t="s">
        <v>847</v>
      </c>
    </row>
    <row r="351601" spans="2:2" ht="45" x14ac:dyDescent="0.25">
      <c r="B351601" s="162" t="s">
        <v>848</v>
      </c>
    </row>
    <row r="351602" spans="2:2" ht="60" x14ac:dyDescent="0.25">
      <c r="B351602" s="162" t="s">
        <v>849</v>
      </c>
    </row>
    <row r="351603" spans="2:2" ht="60" x14ac:dyDescent="0.25">
      <c r="B351603" s="162" t="s">
        <v>850</v>
      </c>
    </row>
    <row r="351604" spans="2:2" ht="45" x14ac:dyDescent="0.25">
      <c r="B351604" s="162" t="s">
        <v>851</v>
      </c>
    </row>
    <row r="351605" spans="2:2" ht="60" x14ac:dyDescent="0.25">
      <c r="B351605" s="162" t="s">
        <v>852</v>
      </c>
    </row>
    <row r="351606" spans="2:2" ht="75" x14ac:dyDescent="0.25">
      <c r="B351606" s="162" t="s">
        <v>853</v>
      </c>
    </row>
    <row r="351607" spans="2:2" ht="30" x14ac:dyDescent="0.25">
      <c r="B351607" s="162" t="s">
        <v>854</v>
      </c>
    </row>
    <row r="351608" spans="2:2" ht="60" x14ac:dyDescent="0.25">
      <c r="B351608" s="162" t="s">
        <v>855</v>
      </c>
    </row>
    <row r="351609" spans="2:2" ht="60" x14ac:dyDescent="0.25">
      <c r="B351609" s="162" t="s">
        <v>856</v>
      </c>
    </row>
    <row r="351610" spans="2:2" ht="75" x14ac:dyDescent="0.25">
      <c r="B351610" s="162" t="s">
        <v>857</v>
      </c>
    </row>
    <row r="351611" spans="2:2" ht="45" x14ac:dyDescent="0.25">
      <c r="B351611" s="162" t="s">
        <v>858</v>
      </c>
    </row>
    <row r="351612" spans="2:2" ht="45" x14ac:dyDescent="0.25">
      <c r="B351612" s="162" t="s">
        <v>859</v>
      </c>
    </row>
    <row r="351613" spans="2:2" ht="45" x14ac:dyDescent="0.25">
      <c r="B351613" s="162" t="s">
        <v>860</v>
      </c>
    </row>
    <row r="351614" spans="2:2" ht="45" x14ac:dyDescent="0.25">
      <c r="B351614" s="162" t="s">
        <v>861</v>
      </c>
    </row>
    <row r="351615" spans="2:2" ht="60" x14ac:dyDescent="0.25">
      <c r="B351615" s="162" t="s">
        <v>862</v>
      </c>
    </row>
    <row r="351616" spans="2:2" ht="75" x14ac:dyDescent="0.25">
      <c r="B351616" s="162" t="s">
        <v>863</v>
      </c>
    </row>
    <row r="351617" spans="2:2" ht="60" x14ac:dyDescent="0.25">
      <c r="B351617" s="162" t="s">
        <v>864</v>
      </c>
    </row>
    <row r="351618" spans="2:2" ht="60" x14ac:dyDescent="0.25">
      <c r="B351618" s="162" t="s">
        <v>865</v>
      </c>
    </row>
    <row r="351619" spans="2:2" ht="60" x14ac:dyDescent="0.25">
      <c r="B351619" s="162" t="s">
        <v>866</v>
      </c>
    </row>
    <row r="351620" spans="2:2" ht="60" x14ac:dyDescent="0.25">
      <c r="B351620" s="162" t="s">
        <v>867</v>
      </c>
    </row>
    <row r="351621" spans="2:2" ht="75" x14ac:dyDescent="0.25">
      <c r="B351621" s="162" t="s">
        <v>868</v>
      </c>
    </row>
    <row r="351622" spans="2:2" ht="45" x14ac:dyDescent="0.25">
      <c r="B351622" s="162" t="s">
        <v>869</v>
      </c>
    </row>
    <row r="351623" spans="2:2" ht="45" x14ac:dyDescent="0.25">
      <c r="B351623" s="162" t="s">
        <v>870</v>
      </c>
    </row>
    <row r="351624" spans="2:2" ht="45" x14ac:dyDescent="0.25">
      <c r="B351624" s="162" t="s">
        <v>871</v>
      </c>
    </row>
    <row r="351625" spans="2:2" ht="45" x14ac:dyDescent="0.25">
      <c r="B351625" s="162" t="s">
        <v>872</v>
      </c>
    </row>
    <row r="351626" spans="2:2" ht="60" x14ac:dyDescent="0.25">
      <c r="B351626" s="162" t="s">
        <v>873</v>
      </c>
    </row>
    <row r="351627" spans="2:2" ht="45" x14ac:dyDescent="0.25">
      <c r="B351627" s="162" t="s">
        <v>874</v>
      </c>
    </row>
    <row r="351628" spans="2:2" ht="75" x14ac:dyDescent="0.25">
      <c r="B351628" s="162" t="s">
        <v>875</v>
      </c>
    </row>
    <row r="351629" spans="2:2" ht="60" x14ac:dyDescent="0.25">
      <c r="B351629" s="162" t="s">
        <v>876</v>
      </c>
    </row>
    <row r="351630" spans="2:2" ht="60" x14ac:dyDescent="0.25">
      <c r="B351630" s="162" t="s">
        <v>877</v>
      </c>
    </row>
    <row r="351631" spans="2:2" ht="45" x14ac:dyDescent="0.25">
      <c r="B351631" s="162" t="s">
        <v>878</v>
      </c>
    </row>
    <row r="351632" spans="2:2" ht="60" x14ac:dyDescent="0.25">
      <c r="B351632" s="162" t="s">
        <v>879</v>
      </c>
    </row>
    <row r="351633" spans="2:2" ht="60" x14ac:dyDescent="0.25">
      <c r="B351633" s="162" t="s">
        <v>880</v>
      </c>
    </row>
    <row r="351634" spans="2:2" ht="90" x14ac:dyDescent="0.25">
      <c r="B351634" s="162" t="s">
        <v>881</v>
      </c>
    </row>
    <row r="351635" spans="2:2" ht="30" x14ac:dyDescent="0.25">
      <c r="B351635" s="162" t="s">
        <v>882</v>
      </c>
    </row>
    <row r="351636" spans="2:2" ht="60" x14ac:dyDescent="0.25">
      <c r="B351636" s="162" t="s">
        <v>883</v>
      </c>
    </row>
    <row r="351637" spans="2:2" ht="60" x14ac:dyDescent="0.25">
      <c r="B351637" s="162" t="s">
        <v>884</v>
      </c>
    </row>
    <row r="351638" spans="2:2" ht="45" x14ac:dyDescent="0.25">
      <c r="B351638" s="162" t="s">
        <v>885</v>
      </c>
    </row>
    <row r="351639" spans="2:2" ht="45" x14ac:dyDescent="0.25">
      <c r="B351639" s="162" t="s">
        <v>886</v>
      </c>
    </row>
    <row r="351640" spans="2:2" ht="60" x14ac:dyDescent="0.25">
      <c r="B351640" s="162" t="s">
        <v>887</v>
      </c>
    </row>
    <row r="351641" spans="2:2" ht="45" x14ac:dyDescent="0.25">
      <c r="B351641" s="162" t="s">
        <v>888</v>
      </c>
    </row>
    <row r="351642" spans="2:2" ht="60" x14ac:dyDescent="0.25">
      <c r="B351642" s="162" t="s">
        <v>889</v>
      </c>
    </row>
    <row r="351643" spans="2:2" ht="30" x14ac:dyDescent="0.25">
      <c r="B351643" s="162" t="s">
        <v>890</v>
      </c>
    </row>
    <row r="351644" spans="2:2" ht="30" x14ac:dyDescent="0.25">
      <c r="B351644" s="162" t="s">
        <v>891</v>
      </c>
    </row>
    <row r="351645" spans="2:2" ht="75" x14ac:dyDescent="0.25">
      <c r="B351645" s="162" t="s">
        <v>892</v>
      </c>
    </row>
    <row r="351646" spans="2:2" ht="45" x14ac:dyDescent="0.25">
      <c r="B351646" s="162" t="s">
        <v>893</v>
      </c>
    </row>
    <row r="351647" spans="2:2" ht="60" x14ac:dyDescent="0.25">
      <c r="B351647" s="162" t="s">
        <v>894</v>
      </c>
    </row>
    <row r="351648" spans="2:2" ht="45" x14ac:dyDescent="0.25">
      <c r="B351648" s="162" t="s">
        <v>895</v>
      </c>
    </row>
    <row r="351649" spans="2:2" ht="60" x14ac:dyDescent="0.25">
      <c r="B351649" s="162" t="s">
        <v>896</v>
      </c>
    </row>
    <row r="351650" spans="2:2" ht="45" x14ac:dyDescent="0.25">
      <c r="B351650" s="162" t="s">
        <v>897</v>
      </c>
    </row>
    <row r="351651" spans="2:2" ht="45" x14ac:dyDescent="0.25">
      <c r="B351651" s="162" t="s">
        <v>898</v>
      </c>
    </row>
    <row r="351652" spans="2:2" ht="45" x14ac:dyDescent="0.25">
      <c r="B351652" s="162" t="s">
        <v>899</v>
      </c>
    </row>
    <row r="351653" spans="2:2" ht="90" x14ac:dyDescent="0.25">
      <c r="B351653" s="162" t="s">
        <v>900</v>
      </c>
    </row>
    <row r="351654" spans="2:2" ht="60" x14ac:dyDescent="0.25">
      <c r="B351654" s="162" t="s">
        <v>901</v>
      </c>
    </row>
    <row r="351655" spans="2:2" ht="60" x14ac:dyDescent="0.25">
      <c r="B351655" s="162" t="s">
        <v>902</v>
      </c>
    </row>
    <row r="351656" spans="2:2" ht="45" x14ac:dyDescent="0.25">
      <c r="B351656" s="162" t="s">
        <v>903</v>
      </c>
    </row>
    <row r="351657" spans="2:2" ht="60" x14ac:dyDescent="0.25">
      <c r="B351657" s="162" t="s">
        <v>904</v>
      </c>
    </row>
    <row r="351658" spans="2:2" ht="75" x14ac:dyDescent="0.25">
      <c r="B351658" s="162" t="s">
        <v>905</v>
      </c>
    </row>
    <row r="351659" spans="2:2" ht="75" x14ac:dyDescent="0.25">
      <c r="B351659" s="162" t="s">
        <v>906</v>
      </c>
    </row>
    <row r="351660" spans="2:2" ht="45" x14ac:dyDescent="0.25">
      <c r="B351660" s="162" t="s">
        <v>907</v>
      </c>
    </row>
    <row r="351661" spans="2:2" ht="45" x14ac:dyDescent="0.25">
      <c r="B351661" s="162" t="s">
        <v>908</v>
      </c>
    </row>
    <row r="351662" spans="2:2" ht="60" x14ac:dyDescent="0.25">
      <c r="B351662" s="162" t="s">
        <v>909</v>
      </c>
    </row>
    <row r="351663" spans="2:2" ht="45" x14ac:dyDescent="0.25">
      <c r="B351663" s="162" t="s">
        <v>910</v>
      </c>
    </row>
    <row r="351664" spans="2:2" ht="60" x14ac:dyDescent="0.25">
      <c r="B351664" s="162" t="s">
        <v>911</v>
      </c>
    </row>
    <row r="351665" spans="2:2" ht="45" x14ac:dyDescent="0.25">
      <c r="B351665" s="162" t="s">
        <v>912</v>
      </c>
    </row>
    <row r="351666" spans="2:2" ht="60" x14ac:dyDescent="0.25">
      <c r="B351666" s="162" t="s">
        <v>913</v>
      </c>
    </row>
    <row r="351667" spans="2:2" ht="60" x14ac:dyDescent="0.25">
      <c r="B351667" s="162" t="s">
        <v>914</v>
      </c>
    </row>
    <row r="351668" spans="2:2" ht="45" x14ac:dyDescent="0.25">
      <c r="B351668" s="162" t="s">
        <v>915</v>
      </c>
    </row>
    <row r="351669" spans="2:2" ht="45" x14ac:dyDescent="0.25">
      <c r="B351669" s="162" t="s">
        <v>916</v>
      </c>
    </row>
    <row r="351670" spans="2:2" ht="45" x14ac:dyDescent="0.25">
      <c r="B351670" s="162" t="s">
        <v>917</v>
      </c>
    </row>
    <row r="351671" spans="2:2" ht="45" x14ac:dyDescent="0.25">
      <c r="B351671" s="162" t="s">
        <v>918</v>
      </c>
    </row>
    <row r="351672" spans="2:2" ht="60" x14ac:dyDescent="0.25">
      <c r="B351672" s="162" t="s">
        <v>919</v>
      </c>
    </row>
    <row r="351673" spans="2:2" ht="60" x14ac:dyDescent="0.25">
      <c r="B351673" s="162" t="s">
        <v>920</v>
      </c>
    </row>
    <row r="351674" spans="2:2" ht="45" x14ac:dyDescent="0.25">
      <c r="B351674" s="162" t="s">
        <v>921</v>
      </c>
    </row>
    <row r="351675" spans="2:2" ht="45" x14ac:dyDescent="0.25">
      <c r="B351675" s="162" t="s">
        <v>922</v>
      </c>
    </row>
    <row r="351676" spans="2:2" ht="45" x14ac:dyDescent="0.25">
      <c r="B351676" s="162" t="s">
        <v>923</v>
      </c>
    </row>
    <row r="351677" spans="2:2" ht="30" x14ac:dyDescent="0.25">
      <c r="B351677" s="162" t="s">
        <v>924</v>
      </c>
    </row>
    <row r="351678" spans="2:2" ht="30" x14ac:dyDescent="0.25">
      <c r="B351678" s="162" t="s">
        <v>925</v>
      </c>
    </row>
    <row r="351679" spans="2:2" ht="45" x14ac:dyDescent="0.25">
      <c r="B351679" s="162" t="s">
        <v>926</v>
      </c>
    </row>
    <row r="351680" spans="2:2" ht="45" x14ac:dyDescent="0.25">
      <c r="B351680" s="162" t="s">
        <v>927</v>
      </c>
    </row>
    <row r="351681" spans="2:2" ht="60" x14ac:dyDescent="0.25">
      <c r="B351681" s="162" t="s">
        <v>928</v>
      </c>
    </row>
    <row r="351682" spans="2:2" ht="30" x14ac:dyDescent="0.25">
      <c r="B351682" s="162" t="s">
        <v>929</v>
      </c>
    </row>
    <row r="351683" spans="2:2" ht="45" x14ac:dyDescent="0.25">
      <c r="B351683" s="162" t="s">
        <v>930</v>
      </c>
    </row>
    <row r="351684" spans="2:2" ht="45" x14ac:dyDescent="0.25">
      <c r="B351684" s="162" t="s">
        <v>931</v>
      </c>
    </row>
    <row r="351685" spans="2:2" ht="60" x14ac:dyDescent="0.25">
      <c r="B351685" s="162" t="s">
        <v>932</v>
      </c>
    </row>
    <row r="351686" spans="2:2" ht="45" x14ac:dyDescent="0.25">
      <c r="B351686" s="162" t="s">
        <v>933</v>
      </c>
    </row>
    <row r="351687" spans="2:2" ht="60" x14ac:dyDescent="0.25">
      <c r="B351687" s="162" t="s">
        <v>934</v>
      </c>
    </row>
    <row r="351688" spans="2:2" ht="90" x14ac:dyDescent="0.25">
      <c r="B351688" s="162" t="s">
        <v>935</v>
      </c>
    </row>
    <row r="351689" spans="2:2" ht="90" x14ac:dyDescent="0.25">
      <c r="B351689" s="162" t="s">
        <v>936</v>
      </c>
    </row>
    <row r="351690" spans="2:2" ht="60" x14ac:dyDescent="0.25">
      <c r="B351690" s="162" t="s">
        <v>937</v>
      </c>
    </row>
    <row r="351691" spans="2:2" ht="45" x14ac:dyDescent="0.25">
      <c r="B351691" s="162" t="s">
        <v>938</v>
      </c>
    </row>
    <row r="351692" spans="2:2" ht="60" x14ac:dyDescent="0.25">
      <c r="B351692" s="162" t="s">
        <v>939</v>
      </c>
    </row>
    <row r="351693" spans="2:2" ht="90" x14ac:dyDescent="0.25">
      <c r="B351693" s="162" t="s">
        <v>940</v>
      </c>
    </row>
    <row r="351694" spans="2:2" ht="90" x14ac:dyDescent="0.25">
      <c r="B351694" s="162" t="s">
        <v>941</v>
      </c>
    </row>
    <row r="351695" spans="2:2" ht="45" x14ac:dyDescent="0.25">
      <c r="B351695" s="162" t="s">
        <v>942</v>
      </c>
    </row>
    <row r="351696" spans="2:2" ht="60" x14ac:dyDescent="0.25">
      <c r="B351696" s="162" t="s">
        <v>943</v>
      </c>
    </row>
    <row r="351697" spans="2:2" ht="60" x14ac:dyDescent="0.25">
      <c r="B351697" s="162" t="s">
        <v>944</v>
      </c>
    </row>
    <row r="351698" spans="2:2" ht="60" x14ac:dyDescent="0.25">
      <c r="B351698" s="162" t="s">
        <v>945</v>
      </c>
    </row>
    <row r="351699" spans="2:2" ht="60" x14ac:dyDescent="0.25">
      <c r="B351699" s="162" t="s">
        <v>946</v>
      </c>
    </row>
    <row r="351700" spans="2:2" ht="75" x14ac:dyDescent="0.25">
      <c r="B351700" s="162" t="s">
        <v>947</v>
      </c>
    </row>
    <row r="351701" spans="2:2" ht="60" x14ac:dyDescent="0.25">
      <c r="B351701" s="162" t="s">
        <v>948</v>
      </c>
    </row>
    <row r="351702" spans="2:2" ht="30" x14ac:dyDescent="0.25">
      <c r="B351702" s="162" t="s">
        <v>949</v>
      </c>
    </row>
    <row r="351703" spans="2:2" ht="30" x14ac:dyDescent="0.25">
      <c r="B351703" s="162" t="s">
        <v>950</v>
      </c>
    </row>
    <row r="351704" spans="2:2" ht="45" x14ac:dyDescent="0.25">
      <c r="B351704" s="162" t="s">
        <v>951</v>
      </c>
    </row>
    <row r="351705" spans="2:2" ht="30" x14ac:dyDescent="0.25">
      <c r="B351705" s="162" t="s">
        <v>952</v>
      </c>
    </row>
    <row r="351706" spans="2:2" ht="75" x14ac:dyDescent="0.25">
      <c r="B351706" s="162" t="s">
        <v>953</v>
      </c>
    </row>
    <row r="351707" spans="2:2" ht="45" x14ac:dyDescent="0.25">
      <c r="B351707" s="162" t="s">
        <v>954</v>
      </c>
    </row>
    <row r="351708" spans="2:2" ht="60" x14ac:dyDescent="0.25">
      <c r="B351708" s="162" t="s">
        <v>955</v>
      </c>
    </row>
    <row r="351709" spans="2:2" ht="45" x14ac:dyDescent="0.25">
      <c r="B351709" s="162" t="s">
        <v>956</v>
      </c>
    </row>
    <row r="351710" spans="2:2" ht="60" x14ac:dyDescent="0.25">
      <c r="B351710" s="162" t="s">
        <v>957</v>
      </c>
    </row>
    <row r="351711" spans="2:2" ht="60" x14ac:dyDescent="0.25">
      <c r="B351711" s="162" t="s">
        <v>958</v>
      </c>
    </row>
    <row r="351712" spans="2:2" ht="60" x14ac:dyDescent="0.25">
      <c r="B351712" s="162" t="s">
        <v>959</v>
      </c>
    </row>
    <row r="351713" spans="2:2" ht="60" x14ac:dyDescent="0.25">
      <c r="B351713" s="162" t="s">
        <v>960</v>
      </c>
    </row>
    <row r="351714" spans="2:2" ht="30" x14ac:dyDescent="0.25">
      <c r="B351714" s="162" t="s">
        <v>961</v>
      </c>
    </row>
    <row r="351715" spans="2:2" ht="45" x14ac:dyDescent="0.25">
      <c r="B351715" s="162" t="s">
        <v>962</v>
      </c>
    </row>
    <row r="351716" spans="2:2" ht="75" x14ac:dyDescent="0.25">
      <c r="B351716" s="162" t="s">
        <v>963</v>
      </c>
    </row>
    <row r="351717" spans="2:2" ht="45" x14ac:dyDescent="0.25">
      <c r="B351717" s="162" t="s">
        <v>964</v>
      </c>
    </row>
    <row r="351718" spans="2:2" ht="45" x14ac:dyDescent="0.25">
      <c r="B351718" s="162" t="s">
        <v>965</v>
      </c>
    </row>
    <row r="351719" spans="2:2" ht="30" x14ac:dyDescent="0.25">
      <c r="B351719" s="162" t="s">
        <v>966</v>
      </c>
    </row>
    <row r="351720" spans="2:2" ht="75" x14ac:dyDescent="0.25">
      <c r="B351720" s="162" t="s">
        <v>967</v>
      </c>
    </row>
    <row r="351721" spans="2:2" ht="75" x14ac:dyDescent="0.25">
      <c r="B351721" s="162" t="s">
        <v>968</v>
      </c>
    </row>
    <row r="351722" spans="2:2" ht="45" x14ac:dyDescent="0.25">
      <c r="B351722" s="162" t="s">
        <v>969</v>
      </c>
    </row>
    <row r="351723" spans="2:2" ht="45" x14ac:dyDescent="0.25">
      <c r="B351723" s="162" t="s">
        <v>970</v>
      </c>
    </row>
    <row r="351724" spans="2:2" ht="30" x14ac:dyDescent="0.25">
      <c r="B351724" s="162" t="s">
        <v>971</v>
      </c>
    </row>
    <row r="351725" spans="2:2" ht="30" x14ac:dyDescent="0.25">
      <c r="B351725" s="162" t="s">
        <v>972</v>
      </c>
    </row>
    <row r="351726" spans="2:2" ht="45" x14ac:dyDescent="0.25">
      <c r="B351726" s="162" t="s">
        <v>973</v>
      </c>
    </row>
    <row r="351727" spans="2:2" ht="60" x14ac:dyDescent="0.25">
      <c r="B351727" s="162" t="s">
        <v>974</v>
      </c>
    </row>
    <row r="351728" spans="2:2" ht="60" x14ac:dyDescent="0.25">
      <c r="B351728" s="162" t="s">
        <v>975</v>
      </c>
    </row>
    <row r="351729" spans="2:2" ht="60" x14ac:dyDescent="0.25">
      <c r="B351729" s="162" t="s">
        <v>976</v>
      </c>
    </row>
    <row r="351730" spans="2:2" ht="60" x14ac:dyDescent="0.25">
      <c r="B351730" s="162" t="s">
        <v>977</v>
      </c>
    </row>
    <row r="351731" spans="2:2" ht="60" x14ac:dyDescent="0.25">
      <c r="B351731" s="162" t="s">
        <v>978</v>
      </c>
    </row>
    <row r="351732" spans="2:2" ht="75" x14ac:dyDescent="0.25">
      <c r="B351732" s="162" t="s">
        <v>979</v>
      </c>
    </row>
    <row r="351733" spans="2:2" ht="75" x14ac:dyDescent="0.25">
      <c r="B351733" s="162" t="s">
        <v>980</v>
      </c>
    </row>
    <row r="351734" spans="2:2" ht="45" x14ac:dyDescent="0.25">
      <c r="B351734" s="162" t="s">
        <v>981</v>
      </c>
    </row>
    <row r="351735" spans="2:2" ht="45" x14ac:dyDescent="0.25">
      <c r="B351735" s="162" t="s">
        <v>982</v>
      </c>
    </row>
    <row r="351736" spans="2:2" ht="45" x14ac:dyDescent="0.25">
      <c r="B351736" s="162" t="s">
        <v>983</v>
      </c>
    </row>
    <row r="351737" spans="2:2" ht="60" x14ac:dyDescent="0.25">
      <c r="B351737" s="162" t="s">
        <v>984</v>
      </c>
    </row>
    <row r="351738" spans="2:2" ht="45" x14ac:dyDescent="0.25">
      <c r="B351738" s="162" t="s">
        <v>985</v>
      </c>
    </row>
    <row r="351739" spans="2:2" ht="60" x14ac:dyDescent="0.25">
      <c r="B351739" s="162" t="s">
        <v>986</v>
      </c>
    </row>
    <row r="351740" spans="2:2" ht="60" x14ac:dyDescent="0.25">
      <c r="B351740" s="162" t="s">
        <v>987</v>
      </c>
    </row>
    <row r="351741" spans="2:2" ht="60" x14ac:dyDescent="0.25">
      <c r="B351741" s="162" t="s">
        <v>988</v>
      </c>
    </row>
    <row r="351742" spans="2:2" ht="60" x14ac:dyDescent="0.25">
      <c r="B351742" s="162" t="s">
        <v>989</v>
      </c>
    </row>
    <row r="351743" spans="2:2" ht="75" x14ac:dyDescent="0.25">
      <c r="B351743" s="162" t="s">
        <v>990</v>
      </c>
    </row>
    <row r="351744" spans="2:2" ht="75" x14ac:dyDescent="0.25">
      <c r="B351744" s="162" t="s">
        <v>991</v>
      </c>
    </row>
    <row r="351745" spans="2:2" ht="75" x14ac:dyDescent="0.25">
      <c r="B351745" s="162" t="s">
        <v>992</v>
      </c>
    </row>
    <row r="351746" spans="2:2" ht="90" x14ac:dyDescent="0.25">
      <c r="B351746" s="162" t="s">
        <v>993</v>
      </c>
    </row>
    <row r="351747" spans="2:2" ht="45" x14ac:dyDescent="0.25">
      <c r="B351747" s="162" t="s">
        <v>994</v>
      </c>
    </row>
    <row r="351748" spans="2:2" ht="75" x14ac:dyDescent="0.25">
      <c r="B351748" s="162" t="s">
        <v>995</v>
      </c>
    </row>
    <row r="351749" spans="2:2" ht="75" x14ac:dyDescent="0.25">
      <c r="B351749" s="162" t="s">
        <v>996</v>
      </c>
    </row>
    <row r="351750" spans="2:2" ht="75" x14ac:dyDescent="0.25">
      <c r="B351750" s="162" t="s">
        <v>997</v>
      </c>
    </row>
    <row r="351751" spans="2:2" ht="75" x14ac:dyDescent="0.25">
      <c r="B351751" s="162" t="s">
        <v>998</v>
      </c>
    </row>
    <row r="351752" spans="2:2" ht="60" x14ac:dyDescent="0.25">
      <c r="B351752" s="162" t="s">
        <v>999</v>
      </c>
    </row>
    <row r="351753" spans="2:2" ht="75" x14ac:dyDescent="0.25">
      <c r="B351753" s="162" t="s">
        <v>1000</v>
      </c>
    </row>
    <row r="351754" spans="2:2" ht="60" x14ac:dyDescent="0.25">
      <c r="B351754" s="162" t="s">
        <v>1001</v>
      </c>
    </row>
    <row r="351755" spans="2:2" ht="90" x14ac:dyDescent="0.25">
      <c r="B351755" s="162" t="s">
        <v>1002</v>
      </c>
    </row>
    <row r="351756" spans="2:2" ht="75" x14ac:dyDescent="0.25">
      <c r="B351756" s="162" t="s">
        <v>1003</v>
      </c>
    </row>
    <row r="351757" spans="2:2" ht="60" x14ac:dyDescent="0.25">
      <c r="B351757" s="162" t="s">
        <v>1004</v>
      </c>
    </row>
    <row r="351758" spans="2:2" ht="75" x14ac:dyDescent="0.25">
      <c r="B351758" s="162" t="s">
        <v>1005</v>
      </c>
    </row>
    <row r="351759" spans="2:2" ht="60" x14ac:dyDescent="0.25">
      <c r="B351759" s="162" t="s">
        <v>1006</v>
      </c>
    </row>
    <row r="351760" spans="2:2" ht="75" x14ac:dyDescent="0.25">
      <c r="B351760" s="162" t="s">
        <v>1007</v>
      </c>
    </row>
    <row r="351761" spans="2:2" ht="90" x14ac:dyDescent="0.25">
      <c r="B351761" s="162" t="s">
        <v>1008</v>
      </c>
    </row>
    <row r="351762" spans="2:2" ht="75" x14ac:dyDescent="0.25">
      <c r="B351762" s="162" t="s">
        <v>1009</v>
      </c>
    </row>
    <row r="351763" spans="2:2" ht="60" x14ac:dyDescent="0.25">
      <c r="B351763" s="162" t="s">
        <v>1010</v>
      </c>
    </row>
    <row r="351764" spans="2:2" ht="60" x14ac:dyDescent="0.25">
      <c r="B351764" s="162" t="s">
        <v>1011</v>
      </c>
    </row>
    <row r="351765" spans="2:2" ht="75" x14ac:dyDescent="0.25">
      <c r="B351765" s="162" t="s">
        <v>1012</v>
      </c>
    </row>
    <row r="351766" spans="2:2" ht="75" x14ac:dyDescent="0.25">
      <c r="B351766" s="162" t="s">
        <v>1013</v>
      </c>
    </row>
    <row r="351767" spans="2:2" ht="75" x14ac:dyDescent="0.25">
      <c r="B351767" s="162" t="s">
        <v>1014</v>
      </c>
    </row>
    <row r="351768" spans="2:2" ht="60" x14ac:dyDescent="0.25">
      <c r="B351768" s="162" t="s">
        <v>1015</v>
      </c>
    </row>
    <row r="351769" spans="2:2" ht="60" x14ac:dyDescent="0.25">
      <c r="B351769" s="162" t="s">
        <v>1016</v>
      </c>
    </row>
    <row r="351770" spans="2:2" ht="60" x14ac:dyDescent="0.25">
      <c r="B351770" s="162" t="s">
        <v>1017</v>
      </c>
    </row>
    <row r="351771" spans="2:2" ht="75" x14ac:dyDescent="0.25">
      <c r="B351771" s="162" t="s">
        <v>1018</v>
      </c>
    </row>
    <row r="351772" spans="2:2" ht="90" x14ac:dyDescent="0.25">
      <c r="B351772" s="162" t="s">
        <v>1019</v>
      </c>
    </row>
    <row r="351773" spans="2:2" ht="105" x14ac:dyDescent="0.25">
      <c r="B351773" s="162" t="s">
        <v>1020</v>
      </c>
    </row>
    <row r="351774" spans="2:2" ht="60" x14ac:dyDescent="0.25">
      <c r="B351774" s="162" t="s">
        <v>1021</v>
      </c>
    </row>
    <row r="351775" spans="2:2" ht="75" x14ac:dyDescent="0.25">
      <c r="B351775" s="162" t="s">
        <v>1022</v>
      </c>
    </row>
    <row r="351776" spans="2:2" ht="75" x14ac:dyDescent="0.25">
      <c r="B351776" s="162" t="s">
        <v>1023</v>
      </c>
    </row>
    <row r="351777" spans="2:2" ht="45" x14ac:dyDescent="0.25">
      <c r="B351777" s="162" t="s">
        <v>1024</v>
      </c>
    </row>
    <row r="351778" spans="2:2" ht="45" x14ac:dyDescent="0.25">
      <c r="B351778" s="162" t="s">
        <v>1025</v>
      </c>
    </row>
    <row r="351779" spans="2:2" ht="45" x14ac:dyDescent="0.25">
      <c r="B351779" s="162" t="s">
        <v>1026</v>
      </c>
    </row>
    <row r="351780" spans="2:2" ht="60" x14ac:dyDescent="0.25">
      <c r="B351780" s="162" t="s">
        <v>1027</v>
      </c>
    </row>
    <row r="351781" spans="2:2" ht="45" x14ac:dyDescent="0.25">
      <c r="B351781" s="162" t="s">
        <v>1028</v>
      </c>
    </row>
    <row r="351782" spans="2:2" ht="75" x14ac:dyDescent="0.25">
      <c r="B351782" s="162" t="s">
        <v>1029</v>
      </c>
    </row>
    <row r="351783" spans="2:2" ht="60" x14ac:dyDescent="0.25">
      <c r="B351783" s="162" t="s">
        <v>1030</v>
      </c>
    </row>
    <row r="351784" spans="2:2" ht="45" x14ac:dyDescent="0.25">
      <c r="B351784" s="162" t="s">
        <v>1031</v>
      </c>
    </row>
    <row r="351785" spans="2:2" ht="60" x14ac:dyDescent="0.25">
      <c r="B351785" s="162" t="s">
        <v>1032</v>
      </c>
    </row>
    <row r="351786" spans="2:2" ht="75" x14ac:dyDescent="0.25">
      <c r="B351786" s="162" t="s">
        <v>1033</v>
      </c>
    </row>
    <row r="351787" spans="2:2" ht="45" x14ac:dyDescent="0.25">
      <c r="B351787" s="162" t="s">
        <v>1034</v>
      </c>
    </row>
    <row r="351788" spans="2:2" ht="60" x14ac:dyDescent="0.25">
      <c r="B351788" s="162" t="s">
        <v>1035</v>
      </c>
    </row>
    <row r="351789" spans="2:2" ht="90" x14ac:dyDescent="0.25">
      <c r="B351789" s="162" t="s">
        <v>1036</v>
      </c>
    </row>
    <row r="351790" spans="2:2" ht="60" x14ac:dyDescent="0.25">
      <c r="B351790" s="162" t="s">
        <v>1037</v>
      </c>
    </row>
    <row r="351791" spans="2:2" ht="45" x14ac:dyDescent="0.25">
      <c r="B351791" s="162" t="s">
        <v>1038</v>
      </c>
    </row>
    <row r="351792" spans="2:2" ht="60" x14ac:dyDescent="0.25">
      <c r="B351792" s="162" t="s">
        <v>1039</v>
      </c>
    </row>
    <row r="351793" spans="2:2" ht="45" x14ac:dyDescent="0.25">
      <c r="B351793" s="162" t="s">
        <v>1040</v>
      </c>
    </row>
    <row r="351794" spans="2:2" ht="75" x14ac:dyDescent="0.25">
      <c r="B351794" s="162" t="s">
        <v>1041</v>
      </c>
    </row>
    <row r="351795" spans="2:2" ht="75" x14ac:dyDescent="0.25">
      <c r="B351795" s="162" t="s">
        <v>1042</v>
      </c>
    </row>
    <row r="351796" spans="2:2" ht="60" x14ac:dyDescent="0.25">
      <c r="B351796" s="162" t="s">
        <v>1043</v>
      </c>
    </row>
    <row r="351797" spans="2:2" ht="45" x14ac:dyDescent="0.25">
      <c r="B351797" s="162" t="s">
        <v>1044</v>
      </c>
    </row>
    <row r="351798" spans="2:2" ht="60" x14ac:dyDescent="0.25">
      <c r="B351798" s="162" t="s">
        <v>1045</v>
      </c>
    </row>
    <row r="351799" spans="2:2" ht="60" x14ac:dyDescent="0.25">
      <c r="B351799" s="162" t="s">
        <v>1046</v>
      </c>
    </row>
    <row r="351800" spans="2:2" ht="60" x14ac:dyDescent="0.25">
      <c r="B351800" s="162" t="s">
        <v>1047</v>
      </c>
    </row>
    <row r="351801" spans="2:2" ht="45" x14ac:dyDescent="0.25">
      <c r="B351801" s="162" t="s">
        <v>1048</v>
      </c>
    </row>
    <row r="351802" spans="2:2" ht="45" x14ac:dyDescent="0.25">
      <c r="B351802" s="162" t="s">
        <v>1049</v>
      </c>
    </row>
    <row r="351803" spans="2:2" ht="45" x14ac:dyDescent="0.25">
      <c r="B351803" s="162" t="s">
        <v>1050</v>
      </c>
    </row>
    <row r="351804" spans="2:2" ht="45" x14ac:dyDescent="0.25">
      <c r="B351804" s="162" t="s">
        <v>1051</v>
      </c>
    </row>
    <row r="351805" spans="2:2" ht="45" x14ac:dyDescent="0.25">
      <c r="B351805" s="162" t="s">
        <v>1052</v>
      </c>
    </row>
    <row r="351806" spans="2:2" ht="60" x14ac:dyDescent="0.25">
      <c r="B351806" s="162" t="s">
        <v>1053</v>
      </c>
    </row>
    <row r="351807" spans="2:2" ht="60" x14ac:dyDescent="0.25">
      <c r="B351807" s="162" t="s">
        <v>1054</v>
      </c>
    </row>
    <row r="351808" spans="2:2" ht="60" x14ac:dyDescent="0.25">
      <c r="B351808" s="162" t="s">
        <v>1055</v>
      </c>
    </row>
    <row r="351809" spans="2:2" ht="75" x14ac:dyDescent="0.25">
      <c r="B351809" s="162" t="s">
        <v>1056</v>
      </c>
    </row>
    <row r="351810" spans="2:2" ht="75" x14ac:dyDescent="0.25">
      <c r="B351810" s="162" t="s">
        <v>1057</v>
      </c>
    </row>
    <row r="351811" spans="2:2" ht="45" x14ac:dyDescent="0.25">
      <c r="B351811" s="162" t="s">
        <v>1058</v>
      </c>
    </row>
    <row r="351812" spans="2:2" ht="45" x14ac:dyDescent="0.25">
      <c r="B351812" s="162" t="s">
        <v>1059</v>
      </c>
    </row>
    <row r="351813" spans="2:2" ht="60" x14ac:dyDescent="0.25">
      <c r="B351813" s="162" t="s">
        <v>1060</v>
      </c>
    </row>
    <row r="351814" spans="2:2" ht="45" x14ac:dyDescent="0.25">
      <c r="B351814" s="162" t="s">
        <v>1061</v>
      </c>
    </row>
    <row r="351815" spans="2:2" ht="60" x14ac:dyDescent="0.25">
      <c r="B351815" s="162" t="s">
        <v>1062</v>
      </c>
    </row>
    <row r="351816" spans="2:2" ht="75" x14ac:dyDescent="0.25">
      <c r="B351816" s="162" t="s">
        <v>1063</v>
      </c>
    </row>
    <row r="351817" spans="2:2" ht="60" x14ac:dyDescent="0.25">
      <c r="B351817" s="162" t="s">
        <v>1064</v>
      </c>
    </row>
    <row r="351818" spans="2:2" ht="45" x14ac:dyDescent="0.25">
      <c r="B351818" s="162" t="s">
        <v>1065</v>
      </c>
    </row>
    <row r="351819" spans="2:2" ht="30" x14ac:dyDescent="0.25">
      <c r="B351819" s="162" t="s">
        <v>1066</v>
      </c>
    </row>
    <row r="351820" spans="2:2" ht="45" x14ac:dyDescent="0.25">
      <c r="B351820" s="162" t="s">
        <v>1067</v>
      </c>
    </row>
    <row r="351821" spans="2:2" ht="90" x14ac:dyDescent="0.25">
      <c r="B351821" s="162" t="s">
        <v>1068</v>
      </c>
    </row>
    <row r="351822" spans="2:2" ht="75" x14ac:dyDescent="0.25">
      <c r="B351822" s="162" t="s">
        <v>1069</v>
      </c>
    </row>
    <row r="351823" spans="2:2" ht="75" x14ac:dyDescent="0.25">
      <c r="B351823" s="162" t="s">
        <v>1070</v>
      </c>
    </row>
    <row r="351824" spans="2:2" ht="75" x14ac:dyDescent="0.25">
      <c r="B351824" s="162" t="s">
        <v>1071</v>
      </c>
    </row>
    <row r="351825" spans="2:2" ht="75" x14ac:dyDescent="0.25">
      <c r="B351825" s="162" t="s">
        <v>1072</v>
      </c>
    </row>
    <row r="351826" spans="2:2" ht="90" x14ac:dyDescent="0.25">
      <c r="B351826" s="162" t="s">
        <v>1073</v>
      </c>
    </row>
    <row r="351827" spans="2:2" ht="75" x14ac:dyDescent="0.25">
      <c r="B351827" s="162" t="s">
        <v>1074</v>
      </c>
    </row>
    <row r="351828" spans="2:2" ht="45" x14ac:dyDescent="0.25">
      <c r="B351828" s="162" t="s">
        <v>1075</v>
      </c>
    </row>
    <row r="351829" spans="2:2" ht="60" x14ac:dyDescent="0.25">
      <c r="B351829" s="162" t="s">
        <v>1076</v>
      </c>
    </row>
    <row r="351830" spans="2:2" ht="45" x14ac:dyDescent="0.25">
      <c r="B351830" s="162" t="s">
        <v>1077</v>
      </c>
    </row>
    <row r="351831" spans="2:2" ht="45" x14ac:dyDescent="0.25">
      <c r="B351831" s="162" t="s">
        <v>1078</v>
      </c>
    </row>
    <row r="351832" spans="2:2" ht="60" x14ac:dyDescent="0.25">
      <c r="B351832" s="162" t="s">
        <v>1079</v>
      </c>
    </row>
    <row r="351833" spans="2:2" ht="60" x14ac:dyDescent="0.25">
      <c r="B351833" s="162" t="s">
        <v>1080</v>
      </c>
    </row>
    <row r="351834" spans="2:2" ht="75" x14ac:dyDescent="0.25">
      <c r="B351834" s="162" t="s">
        <v>1081</v>
      </c>
    </row>
    <row r="351835" spans="2:2" ht="75" x14ac:dyDescent="0.25">
      <c r="B351835" s="162" t="s">
        <v>1082</v>
      </c>
    </row>
    <row r="351836" spans="2:2" ht="45" x14ac:dyDescent="0.25">
      <c r="B351836" s="162" t="s">
        <v>1083</v>
      </c>
    </row>
    <row r="351837" spans="2:2" ht="45" x14ac:dyDescent="0.25">
      <c r="B351837" s="162" t="s">
        <v>1084</v>
      </c>
    </row>
    <row r="351838" spans="2:2" ht="60" x14ac:dyDescent="0.25">
      <c r="B351838" s="162" t="s">
        <v>1085</v>
      </c>
    </row>
    <row r="351839" spans="2:2" ht="45" x14ac:dyDescent="0.25">
      <c r="B351839" s="162" t="s">
        <v>1086</v>
      </c>
    </row>
    <row r="351840" spans="2:2" ht="45" x14ac:dyDescent="0.25">
      <c r="B351840" s="162" t="s">
        <v>1087</v>
      </c>
    </row>
    <row r="351841" spans="2:2" ht="60" x14ac:dyDescent="0.25">
      <c r="B351841" s="162" t="s">
        <v>1088</v>
      </c>
    </row>
    <row r="351842" spans="2:2" ht="45" x14ac:dyDescent="0.25">
      <c r="B351842" s="162" t="s">
        <v>1089</v>
      </c>
    </row>
    <row r="351843" spans="2:2" ht="45" x14ac:dyDescent="0.25">
      <c r="B351843" s="162" t="s">
        <v>1090</v>
      </c>
    </row>
    <row r="351844" spans="2:2" ht="45" x14ac:dyDescent="0.25">
      <c r="B351844" s="162" t="s">
        <v>1091</v>
      </c>
    </row>
    <row r="351845" spans="2:2" ht="60" x14ac:dyDescent="0.25">
      <c r="B351845" s="162" t="s">
        <v>1092</v>
      </c>
    </row>
    <row r="351846" spans="2:2" ht="60" x14ac:dyDescent="0.25">
      <c r="B351846" s="162" t="s">
        <v>1093</v>
      </c>
    </row>
    <row r="351847" spans="2:2" ht="105" x14ac:dyDescent="0.25">
      <c r="B351847" s="162" t="s">
        <v>1094</v>
      </c>
    </row>
    <row r="351848" spans="2:2" ht="90" x14ac:dyDescent="0.25">
      <c r="B351848" s="162" t="s">
        <v>1095</v>
      </c>
    </row>
    <row r="351849" spans="2:2" ht="75" x14ac:dyDescent="0.25">
      <c r="B351849" s="162" t="s">
        <v>1096</v>
      </c>
    </row>
    <row r="351850" spans="2:2" ht="45" x14ac:dyDescent="0.25">
      <c r="B351850" s="162" t="s">
        <v>1097</v>
      </c>
    </row>
    <row r="351851" spans="2:2" ht="45" x14ac:dyDescent="0.25">
      <c r="B351851" s="162" t="s">
        <v>1098</v>
      </c>
    </row>
    <row r="351852" spans="2:2" ht="105" x14ac:dyDescent="0.25">
      <c r="B351852" s="162" t="s">
        <v>1099</v>
      </c>
    </row>
    <row r="351853" spans="2:2" ht="60" x14ac:dyDescent="0.25">
      <c r="B351853" s="162" t="s">
        <v>1100</v>
      </c>
    </row>
    <row r="351854" spans="2:2" ht="60" x14ac:dyDescent="0.25">
      <c r="B351854" s="162" t="s">
        <v>1101</v>
      </c>
    </row>
    <row r="351855" spans="2:2" ht="75" x14ac:dyDescent="0.25">
      <c r="B351855" s="162" t="s">
        <v>1102</v>
      </c>
    </row>
    <row r="351856" spans="2:2" ht="60" x14ac:dyDescent="0.25">
      <c r="B351856" s="162" t="s">
        <v>1103</v>
      </c>
    </row>
    <row r="351857" spans="2:2" ht="75" x14ac:dyDescent="0.25">
      <c r="B351857" s="162" t="s">
        <v>1104</v>
      </c>
    </row>
    <row r="351858" spans="2:2" ht="75" x14ac:dyDescent="0.25">
      <c r="B351858" s="162" t="s">
        <v>1105</v>
      </c>
    </row>
    <row r="351859" spans="2:2" ht="60" x14ac:dyDescent="0.25">
      <c r="B351859" s="162" t="s">
        <v>1106</v>
      </c>
    </row>
    <row r="351860" spans="2:2" ht="45" x14ac:dyDescent="0.25">
      <c r="B351860" s="162" t="s">
        <v>1107</v>
      </c>
    </row>
    <row r="351861" spans="2:2" ht="75" x14ac:dyDescent="0.25">
      <c r="B351861" s="162" t="s">
        <v>1108</v>
      </c>
    </row>
    <row r="351862" spans="2:2" ht="75" x14ac:dyDescent="0.25">
      <c r="B351862" s="162" t="s">
        <v>1109</v>
      </c>
    </row>
    <row r="351863" spans="2:2" ht="90" x14ac:dyDescent="0.25">
      <c r="B351863" s="162" t="s">
        <v>1110</v>
      </c>
    </row>
    <row r="351864" spans="2:2" ht="60" x14ac:dyDescent="0.25">
      <c r="B351864" s="162" t="s">
        <v>1111</v>
      </c>
    </row>
    <row r="351865" spans="2:2" ht="45" x14ac:dyDescent="0.25">
      <c r="B351865" s="162" t="s">
        <v>1112</v>
      </c>
    </row>
    <row r="351866" spans="2:2" ht="45" x14ac:dyDescent="0.25">
      <c r="B351866" s="162" t="s">
        <v>1113</v>
      </c>
    </row>
    <row r="351867" spans="2:2" ht="60" x14ac:dyDescent="0.25">
      <c r="B351867" s="162" t="s">
        <v>1114</v>
      </c>
    </row>
    <row r="351868" spans="2:2" ht="45" x14ac:dyDescent="0.25">
      <c r="B351868" s="162" t="s">
        <v>1115</v>
      </c>
    </row>
    <row r="351869" spans="2:2" ht="60" x14ac:dyDescent="0.25">
      <c r="B351869" s="162" t="s">
        <v>1116</v>
      </c>
    </row>
    <row r="351870" spans="2:2" ht="75" x14ac:dyDescent="0.25">
      <c r="B351870" s="162" t="s">
        <v>1117</v>
      </c>
    </row>
    <row r="351871" spans="2:2" ht="75" x14ac:dyDescent="0.25">
      <c r="B351871" s="162" t="s">
        <v>1118</v>
      </c>
    </row>
    <row r="351872" spans="2:2" ht="75" x14ac:dyDescent="0.25">
      <c r="B351872" s="162" t="s">
        <v>1119</v>
      </c>
    </row>
    <row r="351873" spans="2:2" ht="60" x14ac:dyDescent="0.25">
      <c r="B351873" s="162" t="s">
        <v>1120</v>
      </c>
    </row>
    <row r="351874" spans="2:2" ht="45" x14ac:dyDescent="0.25">
      <c r="B351874" s="162" t="s">
        <v>1121</v>
      </c>
    </row>
    <row r="351875" spans="2:2" ht="75" x14ac:dyDescent="0.25">
      <c r="B351875" s="162" t="s">
        <v>1122</v>
      </c>
    </row>
    <row r="351876" spans="2:2" ht="75" x14ac:dyDescent="0.25">
      <c r="B351876" s="162" t="s">
        <v>1123</v>
      </c>
    </row>
    <row r="351877" spans="2:2" ht="60" x14ac:dyDescent="0.25">
      <c r="B351877" s="162" t="s">
        <v>1124</v>
      </c>
    </row>
    <row r="351878" spans="2:2" ht="45" x14ac:dyDescent="0.25">
      <c r="B351878" s="162" t="s">
        <v>1125</v>
      </c>
    </row>
    <row r="351879" spans="2:2" ht="105" x14ac:dyDescent="0.25">
      <c r="B351879" s="162" t="s">
        <v>1126</v>
      </c>
    </row>
    <row r="351880" spans="2:2" ht="75" x14ac:dyDescent="0.25">
      <c r="B351880" s="162" t="s">
        <v>1127</v>
      </c>
    </row>
    <row r="351881" spans="2:2" ht="60" x14ac:dyDescent="0.25">
      <c r="B351881" s="162" t="s">
        <v>1128</v>
      </c>
    </row>
    <row r="351882" spans="2:2" ht="60" x14ac:dyDescent="0.25">
      <c r="B351882" s="162" t="s">
        <v>1129</v>
      </c>
    </row>
    <row r="351883" spans="2:2" ht="60" x14ac:dyDescent="0.25">
      <c r="B351883" s="162" t="s">
        <v>1130</v>
      </c>
    </row>
    <row r="351884" spans="2:2" ht="75" x14ac:dyDescent="0.25">
      <c r="B351884" s="162" t="s">
        <v>1131</v>
      </c>
    </row>
    <row r="351885" spans="2:2" ht="60" x14ac:dyDescent="0.25">
      <c r="B351885" s="162" t="s">
        <v>1132</v>
      </c>
    </row>
    <row r="351886" spans="2:2" ht="60" x14ac:dyDescent="0.25">
      <c r="B351886" s="162" t="s">
        <v>1133</v>
      </c>
    </row>
    <row r="351887" spans="2:2" ht="60" x14ac:dyDescent="0.25">
      <c r="B351887" s="162" t="s">
        <v>1134</v>
      </c>
    </row>
    <row r="351888" spans="2:2" ht="75" x14ac:dyDescent="0.25">
      <c r="B351888" s="162" t="s">
        <v>1135</v>
      </c>
    </row>
    <row r="351889" spans="2:2" ht="75" x14ac:dyDescent="0.25">
      <c r="B351889" s="162" t="s">
        <v>1136</v>
      </c>
    </row>
    <row r="351890" spans="2:2" ht="60" x14ac:dyDescent="0.25">
      <c r="B351890" s="162" t="s">
        <v>1137</v>
      </c>
    </row>
    <row r="351891" spans="2:2" ht="75" x14ac:dyDescent="0.25">
      <c r="B351891" s="162" t="s">
        <v>1138</v>
      </c>
    </row>
    <row r="351892" spans="2:2" ht="45" x14ac:dyDescent="0.25">
      <c r="B351892" s="162" t="s">
        <v>1139</v>
      </c>
    </row>
    <row r="351893" spans="2:2" ht="45" x14ac:dyDescent="0.25">
      <c r="B351893" s="162" t="s">
        <v>1140</v>
      </c>
    </row>
    <row r="351894" spans="2:2" ht="60" x14ac:dyDescent="0.25">
      <c r="B351894" s="162" t="s">
        <v>1141</v>
      </c>
    </row>
    <row r="351895" spans="2:2" ht="45" x14ac:dyDescent="0.25">
      <c r="B351895" s="162" t="s">
        <v>1142</v>
      </c>
    </row>
    <row r="351896" spans="2:2" ht="60" x14ac:dyDescent="0.25">
      <c r="B351896" s="162" t="s">
        <v>1143</v>
      </c>
    </row>
    <row r="351897" spans="2:2" ht="60" x14ac:dyDescent="0.25">
      <c r="B351897" s="162" t="s">
        <v>1144</v>
      </c>
    </row>
    <row r="351898" spans="2:2" ht="90" x14ac:dyDescent="0.25">
      <c r="B351898" s="162" t="s">
        <v>1145</v>
      </c>
    </row>
    <row r="351899" spans="2:2" ht="60" x14ac:dyDescent="0.25">
      <c r="B351899" s="162" t="s">
        <v>1146</v>
      </c>
    </row>
    <row r="351900" spans="2:2" ht="45" x14ac:dyDescent="0.25">
      <c r="B351900" s="162" t="s">
        <v>1147</v>
      </c>
    </row>
    <row r="351901" spans="2:2" ht="45" x14ac:dyDescent="0.25">
      <c r="B351901" s="162" t="s">
        <v>1148</v>
      </c>
    </row>
    <row r="351902" spans="2:2" ht="45" x14ac:dyDescent="0.25">
      <c r="B351902" s="162" t="s">
        <v>1149</v>
      </c>
    </row>
    <row r="351903" spans="2:2" ht="60" x14ac:dyDescent="0.25">
      <c r="B351903" s="162" t="s">
        <v>1150</v>
      </c>
    </row>
    <row r="351904" spans="2:2" ht="45" x14ac:dyDescent="0.25">
      <c r="B351904" s="162" t="s">
        <v>1151</v>
      </c>
    </row>
    <row r="351905" spans="2:2" ht="60" x14ac:dyDescent="0.25">
      <c r="B351905" s="162" t="s">
        <v>1152</v>
      </c>
    </row>
    <row r="351906" spans="2:2" ht="60" x14ac:dyDescent="0.25">
      <c r="B351906" s="162" t="s">
        <v>1153</v>
      </c>
    </row>
    <row r="351907" spans="2:2" ht="60" x14ac:dyDescent="0.25">
      <c r="B351907" s="162" t="s">
        <v>1154</v>
      </c>
    </row>
    <row r="351908" spans="2:2" ht="45" x14ac:dyDescent="0.25">
      <c r="B351908" s="162" t="s">
        <v>1155</v>
      </c>
    </row>
    <row r="351909" spans="2:2" ht="45" x14ac:dyDescent="0.25">
      <c r="B351909" s="162" t="s">
        <v>1156</v>
      </c>
    </row>
    <row r="351910" spans="2:2" ht="45" x14ac:dyDescent="0.25">
      <c r="B351910" s="162" t="s">
        <v>1157</v>
      </c>
    </row>
    <row r="351911" spans="2:2" ht="60" x14ac:dyDescent="0.25">
      <c r="B351911" s="162" t="s">
        <v>1158</v>
      </c>
    </row>
    <row r="351912" spans="2:2" ht="45" x14ac:dyDescent="0.25">
      <c r="B351912" s="162" t="s">
        <v>1159</v>
      </c>
    </row>
    <row r="351913" spans="2:2" ht="60" x14ac:dyDescent="0.25">
      <c r="B351913" s="162" t="s">
        <v>1160</v>
      </c>
    </row>
    <row r="351914" spans="2:2" ht="60" x14ac:dyDescent="0.25">
      <c r="B351914" s="162" t="s">
        <v>1161</v>
      </c>
    </row>
    <row r="351915" spans="2:2" ht="105" x14ac:dyDescent="0.25">
      <c r="B351915" s="162" t="s">
        <v>1162</v>
      </c>
    </row>
    <row r="351916" spans="2:2" ht="75" x14ac:dyDescent="0.25">
      <c r="B351916" s="162" t="s">
        <v>1163</v>
      </c>
    </row>
    <row r="351917" spans="2:2" ht="45" x14ac:dyDescent="0.25">
      <c r="B351917" s="162" t="s">
        <v>1164</v>
      </c>
    </row>
    <row r="351918" spans="2:2" ht="60" x14ac:dyDescent="0.25">
      <c r="B351918" s="162" t="s">
        <v>1165</v>
      </c>
    </row>
    <row r="351919" spans="2:2" ht="60" x14ac:dyDescent="0.25">
      <c r="B351919" s="162" t="s">
        <v>1166</v>
      </c>
    </row>
    <row r="351920" spans="2:2" ht="45" x14ac:dyDescent="0.25">
      <c r="B351920" s="162" t="s">
        <v>1167</v>
      </c>
    </row>
    <row r="351921" spans="2:2" ht="105" x14ac:dyDescent="0.25">
      <c r="B351921" s="162" t="s">
        <v>1168</v>
      </c>
    </row>
    <row r="351922" spans="2:2" ht="90" x14ac:dyDescent="0.25">
      <c r="B351922" s="162" t="s">
        <v>1169</v>
      </c>
    </row>
    <row r="351923" spans="2:2" ht="60" x14ac:dyDescent="0.25">
      <c r="B351923" s="162" t="s">
        <v>1170</v>
      </c>
    </row>
    <row r="351924" spans="2:2" ht="90" x14ac:dyDescent="0.25">
      <c r="B351924" s="162" t="s">
        <v>1171</v>
      </c>
    </row>
    <row r="351925" spans="2:2" ht="75" x14ac:dyDescent="0.25">
      <c r="B351925" s="162" t="s">
        <v>1172</v>
      </c>
    </row>
    <row r="351926" spans="2:2" ht="60" x14ac:dyDescent="0.25">
      <c r="B351926" s="162" t="s">
        <v>1173</v>
      </c>
    </row>
    <row r="351927" spans="2:2" ht="45" x14ac:dyDescent="0.25">
      <c r="B351927" s="162" t="s">
        <v>1174</v>
      </c>
    </row>
    <row r="351928" spans="2:2" ht="75" x14ac:dyDescent="0.25">
      <c r="B351928" s="162" t="s">
        <v>1175</v>
      </c>
    </row>
    <row r="351929" spans="2:2" ht="75" x14ac:dyDescent="0.25">
      <c r="B351929" s="162" t="s">
        <v>1176</v>
      </c>
    </row>
    <row r="351930" spans="2:2" ht="60" x14ac:dyDescent="0.25">
      <c r="B351930" s="162" t="s">
        <v>1177</v>
      </c>
    </row>
    <row r="351931" spans="2:2" ht="75" x14ac:dyDescent="0.25">
      <c r="B351931" s="162" t="s">
        <v>1178</v>
      </c>
    </row>
    <row r="351932" spans="2:2" ht="90" x14ac:dyDescent="0.25">
      <c r="B351932" s="162" t="s">
        <v>1179</v>
      </c>
    </row>
    <row r="351933" spans="2:2" ht="60" x14ac:dyDescent="0.25">
      <c r="B351933" s="162" t="s">
        <v>1180</v>
      </c>
    </row>
    <row r="351934" spans="2:2" ht="105" x14ac:dyDescent="0.25">
      <c r="B351934" s="162" t="s">
        <v>1181</v>
      </c>
    </row>
    <row r="351935" spans="2:2" ht="60" x14ac:dyDescent="0.25">
      <c r="B351935" s="162" t="s">
        <v>1182</v>
      </c>
    </row>
    <row r="351936" spans="2:2" ht="75" x14ac:dyDescent="0.25">
      <c r="B351936" s="162" t="s">
        <v>1183</v>
      </c>
    </row>
    <row r="351937" spans="2:2" ht="60" x14ac:dyDescent="0.25">
      <c r="B351937" s="162" t="s">
        <v>1184</v>
      </c>
    </row>
    <row r="351938" spans="2:2" ht="60" x14ac:dyDescent="0.25">
      <c r="B351938" s="162" t="s">
        <v>1185</v>
      </c>
    </row>
    <row r="351939" spans="2:2" ht="75" x14ac:dyDescent="0.25">
      <c r="B351939" s="162" t="s">
        <v>1186</v>
      </c>
    </row>
    <row r="351940" spans="2:2" ht="60" x14ac:dyDescent="0.25">
      <c r="B351940" s="162" t="s">
        <v>1187</v>
      </c>
    </row>
    <row r="351941" spans="2:2" ht="60" x14ac:dyDescent="0.25">
      <c r="B351941" s="162" t="s">
        <v>1188</v>
      </c>
    </row>
    <row r="351942" spans="2:2" ht="90" x14ac:dyDescent="0.25">
      <c r="B351942" s="162" t="s">
        <v>1189</v>
      </c>
    </row>
    <row r="351943" spans="2:2" ht="90" x14ac:dyDescent="0.25">
      <c r="B351943" s="162" t="s">
        <v>1190</v>
      </c>
    </row>
    <row r="351944" spans="2:2" ht="75" x14ac:dyDescent="0.25">
      <c r="B351944" s="162" t="s">
        <v>1191</v>
      </c>
    </row>
    <row r="351945" spans="2:2" ht="75" x14ac:dyDescent="0.25">
      <c r="B351945" s="162" t="s">
        <v>1192</v>
      </c>
    </row>
    <row r="351946" spans="2:2" ht="60" x14ac:dyDescent="0.25">
      <c r="B351946" s="162" t="s">
        <v>1193</v>
      </c>
    </row>
    <row r="351947" spans="2:2" ht="60" x14ac:dyDescent="0.25">
      <c r="B351947" s="162" t="s">
        <v>1194</v>
      </c>
    </row>
    <row r="351948" spans="2:2" ht="60" x14ac:dyDescent="0.25">
      <c r="B351948" s="162" t="s">
        <v>1195</v>
      </c>
    </row>
    <row r="351949" spans="2:2" ht="105" x14ac:dyDescent="0.25">
      <c r="B351949" s="162" t="s">
        <v>1196</v>
      </c>
    </row>
    <row r="351950" spans="2:2" ht="45" x14ac:dyDescent="0.25">
      <c r="B351950" s="162" t="s">
        <v>1197</v>
      </c>
    </row>
    <row r="351951" spans="2:2" ht="75" x14ac:dyDescent="0.25">
      <c r="B351951" s="162" t="s">
        <v>1198</v>
      </c>
    </row>
    <row r="351952" spans="2:2" ht="90" x14ac:dyDescent="0.25">
      <c r="B351952" s="162" t="s">
        <v>1199</v>
      </c>
    </row>
    <row r="351953" spans="2:2" ht="75" x14ac:dyDescent="0.25">
      <c r="B351953" s="162" t="s">
        <v>1200</v>
      </c>
    </row>
    <row r="351954" spans="2:2" ht="60" x14ac:dyDescent="0.25">
      <c r="B351954" s="162" t="s">
        <v>1201</v>
      </c>
    </row>
    <row r="351955" spans="2:2" ht="90" x14ac:dyDescent="0.25">
      <c r="B351955" s="162" t="s">
        <v>1202</v>
      </c>
    </row>
    <row r="351956" spans="2:2" ht="75" x14ac:dyDescent="0.25">
      <c r="B351956" s="162" t="s">
        <v>1203</v>
      </c>
    </row>
    <row r="351957" spans="2:2" ht="75" x14ac:dyDescent="0.25">
      <c r="B351957" s="162" t="s">
        <v>1204</v>
      </c>
    </row>
    <row r="351958" spans="2:2" ht="45" x14ac:dyDescent="0.25">
      <c r="B351958" s="162" t="s">
        <v>1205</v>
      </c>
    </row>
    <row r="351959" spans="2:2" ht="60" x14ac:dyDescent="0.25">
      <c r="B351959" s="162" t="s">
        <v>1206</v>
      </c>
    </row>
    <row r="351960" spans="2:2" ht="90" x14ac:dyDescent="0.25">
      <c r="B351960" s="162" t="s">
        <v>1207</v>
      </c>
    </row>
    <row r="351961" spans="2:2" ht="60" x14ac:dyDescent="0.25">
      <c r="B351961" s="162" t="s">
        <v>1208</v>
      </c>
    </row>
    <row r="351962" spans="2:2" ht="60" x14ac:dyDescent="0.25">
      <c r="B351962" s="162" t="s">
        <v>1209</v>
      </c>
    </row>
    <row r="351963" spans="2:2" ht="60" x14ac:dyDescent="0.25">
      <c r="B351963" s="162" t="s">
        <v>1210</v>
      </c>
    </row>
    <row r="351964" spans="2:2" ht="60" x14ac:dyDescent="0.25">
      <c r="B351964" s="162" t="s">
        <v>1211</v>
      </c>
    </row>
    <row r="351965" spans="2:2" ht="60" x14ac:dyDescent="0.25">
      <c r="B351965" s="162" t="s">
        <v>1212</v>
      </c>
    </row>
    <row r="351966" spans="2:2" ht="60" x14ac:dyDescent="0.25">
      <c r="B351966" s="162" t="s">
        <v>1213</v>
      </c>
    </row>
    <row r="351967" spans="2:2" ht="60" x14ac:dyDescent="0.25">
      <c r="B351967" s="162" t="s">
        <v>1214</v>
      </c>
    </row>
    <row r="351968" spans="2:2" ht="60" x14ac:dyDescent="0.25">
      <c r="B351968" s="162" t="s">
        <v>1215</v>
      </c>
    </row>
    <row r="351969" spans="2:2" ht="75" x14ac:dyDescent="0.25">
      <c r="B351969" s="162" t="s">
        <v>1216</v>
      </c>
    </row>
    <row r="351970" spans="2:2" ht="60" x14ac:dyDescent="0.25">
      <c r="B351970" s="162" t="s">
        <v>1217</v>
      </c>
    </row>
    <row r="351971" spans="2:2" ht="60" x14ac:dyDescent="0.25">
      <c r="B351971" s="162" t="s">
        <v>1218</v>
      </c>
    </row>
    <row r="351972" spans="2:2" ht="30" x14ac:dyDescent="0.25">
      <c r="B351972" s="162" t="s">
        <v>1219</v>
      </c>
    </row>
    <row r="351973" spans="2:2" ht="75" x14ac:dyDescent="0.25">
      <c r="B351973" s="162" t="s">
        <v>1220</v>
      </c>
    </row>
    <row r="351974" spans="2:2" ht="60" x14ac:dyDescent="0.25">
      <c r="B351974" s="162" t="s">
        <v>1221</v>
      </c>
    </row>
    <row r="351975" spans="2:2" ht="30" x14ac:dyDescent="0.25">
      <c r="B351975" s="162" t="s">
        <v>1222</v>
      </c>
    </row>
    <row r="351976" spans="2:2" ht="45" x14ac:dyDescent="0.25">
      <c r="B351976" s="162" t="s">
        <v>1223</v>
      </c>
    </row>
    <row r="351977" spans="2:2" ht="30" x14ac:dyDescent="0.25">
      <c r="B351977" s="162" t="s">
        <v>1224</v>
      </c>
    </row>
    <row r="351978" spans="2:2" ht="75" x14ac:dyDescent="0.25">
      <c r="B351978" s="162" t="s">
        <v>1225</v>
      </c>
    </row>
    <row r="351979" spans="2:2" ht="60" x14ac:dyDescent="0.25">
      <c r="B351979" s="162" t="s">
        <v>1226</v>
      </c>
    </row>
    <row r="351980" spans="2:2" ht="45" x14ac:dyDescent="0.25">
      <c r="B351980" s="162" t="s">
        <v>1227</v>
      </c>
    </row>
    <row r="351981" spans="2:2" ht="45" x14ac:dyDescent="0.25">
      <c r="B351981" s="162" t="s">
        <v>1228</v>
      </c>
    </row>
    <row r="351982" spans="2:2" ht="60" x14ac:dyDescent="0.25">
      <c r="B351982" s="162" t="s">
        <v>1229</v>
      </c>
    </row>
    <row r="351983" spans="2:2" ht="45" x14ac:dyDescent="0.25">
      <c r="B351983" s="162" t="s">
        <v>1230</v>
      </c>
    </row>
    <row r="351984" spans="2:2" ht="60" x14ac:dyDescent="0.25">
      <c r="B351984" s="162" t="s">
        <v>1231</v>
      </c>
    </row>
    <row r="351985" spans="2:2" ht="45" x14ac:dyDescent="0.25">
      <c r="B351985" s="162" t="s">
        <v>1232</v>
      </c>
    </row>
    <row r="351986" spans="2:2" ht="60" x14ac:dyDescent="0.25">
      <c r="B351986" s="162" t="s">
        <v>1233</v>
      </c>
    </row>
    <row r="351987" spans="2:2" ht="45" x14ac:dyDescent="0.25">
      <c r="B351987" s="162" t="s">
        <v>1234</v>
      </c>
    </row>
    <row r="351988" spans="2:2" ht="60" x14ac:dyDescent="0.25">
      <c r="B351988" s="162" t="s">
        <v>1235</v>
      </c>
    </row>
    <row r="351989" spans="2:2" ht="60" x14ac:dyDescent="0.25">
      <c r="B351989" s="162" t="s">
        <v>1236</v>
      </c>
    </row>
    <row r="351990" spans="2:2" ht="75" x14ac:dyDescent="0.25">
      <c r="B351990" s="162" t="s">
        <v>1237</v>
      </c>
    </row>
    <row r="351991" spans="2:2" ht="60" x14ac:dyDescent="0.25">
      <c r="B351991" s="162" t="s">
        <v>1238</v>
      </c>
    </row>
    <row r="351992" spans="2:2" ht="45" x14ac:dyDescent="0.25">
      <c r="B351992" s="162" t="s">
        <v>1239</v>
      </c>
    </row>
    <row r="351993" spans="2:2" ht="30" x14ac:dyDescent="0.25">
      <c r="B351993" s="162" t="s">
        <v>1240</v>
      </c>
    </row>
    <row r="351994" spans="2:2" ht="45" x14ac:dyDescent="0.25">
      <c r="B351994" s="162" t="s">
        <v>1241</v>
      </c>
    </row>
    <row r="351995" spans="2:2" ht="60" x14ac:dyDescent="0.25">
      <c r="B351995" s="162" t="s">
        <v>1242</v>
      </c>
    </row>
    <row r="351996" spans="2:2" ht="45" x14ac:dyDescent="0.25">
      <c r="B351996" s="162" t="s">
        <v>1243</v>
      </c>
    </row>
    <row r="351997" spans="2:2" ht="60" x14ac:dyDescent="0.25">
      <c r="B351997" s="162" t="s">
        <v>1244</v>
      </c>
    </row>
    <row r="351998" spans="2:2" ht="45" x14ac:dyDescent="0.25">
      <c r="B351998" s="162" t="s">
        <v>1245</v>
      </c>
    </row>
    <row r="351999" spans="2:2" ht="45" x14ac:dyDescent="0.25">
      <c r="B351999" s="162" t="s">
        <v>1246</v>
      </c>
    </row>
    <row r="352000" spans="2:2" ht="45" x14ac:dyDescent="0.25">
      <c r="B352000" s="162" t="s">
        <v>1247</v>
      </c>
    </row>
    <row r="352001" spans="2:2" ht="30" x14ac:dyDescent="0.25">
      <c r="B352001" s="162" t="s">
        <v>1248</v>
      </c>
    </row>
    <row r="352002" spans="2:2" ht="75" x14ac:dyDescent="0.25">
      <c r="B352002" s="162" t="s">
        <v>1249</v>
      </c>
    </row>
    <row r="352003" spans="2:2" ht="45" x14ac:dyDescent="0.25">
      <c r="B352003" s="162" t="s">
        <v>1250</v>
      </c>
    </row>
    <row r="352004" spans="2:2" ht="60" x14ac:dyDescent="0.25">
      <c r="B352004" s="162" t="s">
        <v>1251</v>
      </c>
    </row>
    <row r="352005" spans="2:2" ht="45" x14ac:dyDescent="0.25">
      <c r="B352005" s="162" t="s">
        <v>1252</v>
      </c>
    </row>
    <row r="352006" spans="2:2" ht="60" x14ac:dyDescent="0.25">
      <c r="B352006" s="162" t="s">
        <v>1253</v>
      </c>
    </row>
    <row r="352007" spans="2:2" ht="60" x14ac:dyDescent="0.25">
      <c r="B352007" s="162" t="s">
        <v>1254</v>
      </c>
    </row>
    <row r="352008" spans="2:2" ht="45" x14ac:dyDescent="0.25">
      <c r="B352008" s="162" t="s">
        <v>1255</v>
      </c>
    </row>
    <row r="352009" spans="2:2" ht="60" x14ac:dyDescent="0.25">
      <c r="B352009" s="162" t="s">
        <v>1256</v>
      </c>
    </row>
    <row r="352010" spans="2:2" ht="60" x14ac:dyDescent="0.25">
      <c r="B352010" s="162" t="s">
        <v>1257</v>
      </c>
    </row>
    <row r="352011" spans="2:2" ht="45" x14ac:dyDescent="0.25">
      <c r="B352011" s="162" t="s">
        <v>1258</v>
      </c>
    </row>
    <row r="352012" spans="2:2" ht="60" x14ac:dyDescent="0.25">
      <c r="B352012" s="162" t="s">
        <v>1259</v>
      </c>
    </row>
    <row r="352013" spans="2:2" ht="75" x14ac:dyDescent="0.25">
      <c r="B352013" s="162" t="s">
        <v>1260</v>
      </c>
    </row>
    <row r="352014" spans="2:2" ht="60" x14ac:dyDescent="0.25">
      <c r="B352014" s="162" t="s">
        <v>1261</v>
      </c>
    </row>
    <row r="352015" spans="2:2" ht="60" x14ac:dyDescent="0.25">
      <c r="B352015" s="162" t="s">
        <v>1262</v>
      </c>
    </row>
    <row r="352016" spans="2:2" ht="45" x14ac:dyDescent="0.25">
      <c r="B352016" s="162" t="s">
        <v>1263</v>
      </c>
    </row>
    <row r="352017" spans="2:2" ht="60" x14ac:dyDescent="0.25">
      <c r="B352017" s="162" t="s">
        <v>1264</v>
      </c>
    </row>
    <row r="352018" spans="2:2" ht="60" x14ac:dyDescent="0.25">
      <c r="B352018" s="162" t="s">
        <v>1265</v>
      </c>
    </row>
    <row r="352019" spans="2:2" ht="60" x14ac:dyDescent="0.25">
      <c r="B352019" s="162" t="s">
        <v>1266</v>
      </c>
    </row>
    <row r="352020" spans="2:2" ht="45" x14ac:dyDescent="0.25">
      <c r="B352020" s="162" t="s">
        <v>1267</v>
      </c>
    </row>
    <row r="352021" spans="2:2" ht="60" x14ac:dyDescent="0.25">
      <c r="B352021" s="162" t="s">
        <v>1268</v>
      </c>
    </row>
    <row r="352022" spans="2:2" ht="60" x14ac:dyDescent="0.25">
      <c r="B352022" s="162" t="s">
        <v>1269</v>
      </c>
    </row>
    <row r="352023" spans="2:2" ht="45" x14ac:dyDescent="0.25">
      <c r="B352023" s="162" t="s">
        <v>1270</v>
      </c>
    </row>
    <row r="352024" spans="2:2" ht="45" x14ac:dyDescent="0.25">
      <c r="B352024" s="162" t="s">
        <v>1271</v>
      </c>
    </row>
    <row r="352025" spans="2:2" ht="75" x14ac:dyDescent="0.25">
      <c r="B352025" s="162" t="s">
        <v>1272</v>
      </c>
    </row>
    <row r="352026" spans="2:2" ht="60" x14ac:dyDescent="0.25">
      <c r="B352026" s="162" t="s">
        <v>1273</v>
      </c>
    </row>
    <row r="352027" spans="2:2" ht="45" x14ac:dyDescent="0.25">
      <c r="B352027" s="162" t="s">
        <v>1274</v>
      </c>
    </row>
    <row r="352028" spans="2:2" ht="60" x14ac:dyDescent="0.25">
      <c r="B352028" s="162" t="s">
        <v>1275</v>
      </c>
    </row>
    <row r="352029" spans="2:2" ht="45" x14ac:dyDescent="0.25">
      <c r="B352029" s="162" t="s">
        <v>1276</v>
      </c>
    </row>
    <row r="352030" spans="2:2" ht="75" x14ac:dyDescent="0.25">
      <c r="B352030" s="162" t="s">
        <v>1277</v>
      </c>
    </row>
    <row r="352031" spans="2:2" ht="60" x14ac:dyDescent="0.25">
      <c r="B352031" s="162" t="s">
        <v>1278</v>
      </c>
    </row>
    <row r="352032" spans="2:2" ht="45" x14ac:dyDescent="0.25">
      <c r="B352032" s="162" t="s">
        <v>1279</v>
      </c>
    </row>
    <row r="352033" spans="2:2" ht="60" x14ac:dyDescent="0.25">
      <c r="B352033" s="162" t="s">
        <v>1280</v>
      </c>
    </row>
    <row r="352034" spans="2:2" ht="60" x14ac:dyDescent="0.25">
      <c r="B352034" s="162" t="s">
        <v>1281</v>
      </c>
    </row>
    <row r="352035" spans="2:2" ht="60" x14ac:dyDescent="0.25">
      <c r="B352035" s="162" t="s">
        <v>1282</v>
      </c>
    </row>
    <row r="352036" spans="2:2" ht="45" x14ac:dyDescent="0.25">
      <c r="B352036" s="162" t="s">
        <v>1283</v>
      </c>
    </row>
    <row r="352037" spans="2:2" ht="75" x14ac:dyDescent="0.25">
      <c r="B352037" s="162" t="s">
        <v>1284</v>
      </c>
    </row>
    <row r="352038" spans="2:2" ht="45" x14ac:dyDescent="0.25">
      <c r="B352038" s="162" t="s">
        <v>1285</v>
      </c>
    </row>
    <row r="352039" spans="2:2" ht="45" x14ac:dyDescent="0.25">
      <c r="B352039" s="162" t="s">
        <v>1286</v>
      </c>
    </row>
    <row r="352040" spans="2:2" ht="60" x14ac:dyDescent="0.25">
      <c r="B352040" s="162" t="s">
        <v>1287</v>
      </c>
    </row>
    <row r="352041" spans="2:2" ht="45" x14ac:dyDescent="0.25">
      <c r="B352041" s="162" t="s">
        <v>1288</v>
      </c>
    </row>
    <row r="352042" spans="2:2" ht="45" x14ac:dyDescent="0.25">
      <c r="B352042" s="162" t="s">
        <v>1289</v>
      </c>
    </row>
    <row r="352043" spans="2:2" ht="60" x14ac:dyDescent="0.25">
      <c r="B352043" s="162" t="s">
        <v>1290</v>
      </c>
    </row>
    <row r="352044" spans="2:2" ht="60" x14ac:dyDescent="0.25">
      <c r="B352044" s="162" t="s">
        <v>1291</v>
      </c>
    </row>
    <row r="352045" spans="2:2" ht="60" x14ac:dyDescent="0.25">
      <c r="B352045" s="162" t="s">
        <v>1292</v>
      </c>
    </row>
    <row r="352046" spans="2:2" ht="45" x14ac:dyDescent="0.25">
      <c r="B352046" s="162" t="s">
        <v>1293</v>
      </c>
    </row>
    <row r="352047" spans="2:2" ht="45" x14ac:dyDescent="0.25">
      <c r="B352047" s="162" t="s">
        <v>1294</v>
      </c>
    </row>
    <row r="352048" spans="2:2" ht="45" x14ac:dyDescent="0.25">
      <c r="B352048" s="162" t="s">
        <v>1295</v>
      </c>
    </row>
    <row r="352049" spans="2:2" ht="45" x14ac:dyDescent="0.25">
      <c r="B352049" s="162" t="s">
        <v>1296</v>
      </c>
    </row>
    <row r="352050" spans="2:2" ht="60" x14ac:dyDescent="0.25">
      <c r="B352050" s="162" t="s">
        <v>1297</v>
      </c>
    </row>
    <row r="352051" spans="2:2" ht="45" x14ac:dyDescent="0.25">
      <c r="B352051" s="162" t="s">
        <v>1298</v>
      </c>
    </row>
    <row r="352052" spans="2:2" ht="60" x14ac:dyDescent="0.25">
      <c r="B352052" s="162" t="s">
        <v>1299</v>
      </c>
    </row>
    <row r="352053" spans="2:2" ht="30" x14ac:dyDescent="0.25">
      <c r="B352053" s="162" t="s">
        <v>1300</v>
      </c>
    </row>
    <row r="352054" spans="2:2" ht="60" x14ac:dyDescent="0.25">
      <c r="B352054" s="162" t="s">
        <v>1301</v>
      </c>
    </row>
    <row r="352055" spans="2:2" ht="75" x14ac:dyDescent="0.25">
      <c r="B352055" s="162" t="s">
        <v>1302</v>
      </c>
    </row>
    <row r="352056" spans="2:2" ht="45" x14ac:dyDescent="0.25">
      <c r="B352056" s="162" t="s">
        <v>1303</v>
      </c>
    </row>
    <row r="352057" spans="2:2" ht="60" x14ac:dyDescent="0.25">
      <c r="B352057" s="162" t="s">
        <v>1304</v>
      </c>
    </row>
    <row r="352058" spans="2:2" ht="75" x14ac:dyDescent="0.25">
      <c r="B352058" s="162" t="s">
        <v>1305</v>
      </c>
    </row>
    <row r="352059" spans="2:2" ht="45" x14ac:dyDescent="0.25">
      <c r="B352059" s="162" t="s">
        <v>1306</v>
      </c>
    </row>
    <row r="352060" spans="2:2" ht="60" x14ac:dyDescent="0.25">
      <c r="B352060" s="162" t="s">
        <v>1307</v>
      </c>
    </row>
    <row r="352061" spans="2:2" ht="45" x14ac:dyDescent="0.25">
      <c r="B352061" s="162" t="s">
        <v>1308</v>
      </c>
    </row>
    <row r="352062" spans="2:2" ht="60" x14ac:dyDescent="0.25">
      <c r="B352062" s="162" t="s">
        <v>1309</v>
      </c>
    </row>
    <row r="352063" spans="2:2" ht="45" x14ac:dyDescent="0.25">
      <c r="B352063" s="162" t="s">
        <v>1310</v>
      </c>
    </row>
    <row r="352064" spans="2:2" ht="60" x14ac:dyDescent="0.25">
      <c r="B352064" s="162" t="s">
        <v>1311</v>
      </c>
    </row>
    <row r="352065" spans="2:2" ht="30" x14ac:dyDescent="0.25">
      <c r="B352065" s="162" t="s">
        <v>1312</v>
      </c>
    </row>
    <row r="352066" spans="2:2" ht="45" x14ac:dyDescent="0.25">
      <c r="B352066" s="162" t="s">
        <v>1313</v>
      </c>
    </row>
    <row r="352067" spans="2:2" ht="60" x14ac:dyDescent="0.25">
      <c r="B352067" s="162" t="s">
        <v>1314</v>
      </c>
    </row>
    <row r="352068" spans="2:2" ht="60" x14ac:dyDescent="0.25">
      <c r="B352068" s="162" t="s">
        <v>1315</v>
      </c>
    </row>
    <row r="352069" spans="2:2" ht="60" x14ac:dyDescent="0.25">
      <c r="B352069" s="162" t="s">
        <v>1316</v>
      </c>
    </row>
    <row r="352070" spans="2:2" ht="45" x14ac:dyDescent="0.25">
      <c r="B352070" s="162" t="s">
        <v>1317</v>
      </c>
    </row>
    <row r="352071" spans="2:2" ht="60" x14ac:dyDescent="0.25">
      <c r="B352071" s="162" t="s">
        <v>1318</v>
      </c>
    </row>
    <row r="352072" spans="2:2" ht="45" x14ac:dyDescent="0.25">
      <c r="B352072" s="162" t="s">
        <v>1319</v>
      </c>
    </row>
    <row r="352073" spans="2:2" ht="60" x14ac:dyDescent="0.25">
      <c r="B352073" s="162" t="s">
        <v>1320</v>
      </c>
    </row>
    <row r="352074" spans="2:2" ht="60" x14ac:dyDescent="0.25">
      <c r="B352074" s="162" t="s">
        <v>1321</v>
      </c>
    </row>
    <row r="352075" spans="2:2" ht="45" x14ac:dyDescent="0.25">
      <c r="B352075" s="162" t="s">
        <v>1322</v>
      </c>
    </row>
    <row r="352076" spans="2:2" ht="45" x14ac:dyDescent="0.25">
      <c r="B352076" s="162" t="s">
        <v>1323</v>
      </c>
    </row>
    <row r="352077" spans="2:2" ht="60" x14ac:dyDescent="0.25">
      <c r="B352077" s="162" t="s">
        <v>1324</v>
      </c>
    </row>
    <row r="352078" spans="2:2" ht="60" x14ac:dyDescent="0.25">
      <c r="B352078" s="162" t="s">
        <v>1325</v>
      </c>
    </row>
    <row r="352079" spans="2:2" ht="30" x14ac:dyDescent="0.25">
      <c r="B352079" s="162" t="s">
        <v>1326</v>
      </c>
    </row>
    <row r="352080" spans="2:2" ht="45" x14ac:dyDescent="0.25">
      <c r="B352080" s="162" t="s">
        <v>1327</v>
      </c>
    </row>
    <row r="352081" spans="2:2" ht="60" x14ac:dyDescent="0.25">
      <c r="B352081" s="162" t="s">
        <v>1328</v>
      </c>
    </row>
    <row r="352082" spans="2:2" ht="60" x14ac:dyDescent="0.25">
      <c r="B352082" s="162" t="s">
        <v>1329</v>
      </c>
    </row>
    <row r="352083" spans="2:2" ht="60" x14ac:dyDescent="0.25">
      <c r="B352083" s="162" t="s">
        <v>1330</v>
      </c>
    </row>
    <row r="352084" spans="2:2" ht="45" x14ac:dyDescent="0.25">
      <c r="B352084" s="162" t="s">
        <v>1331</v>
      </c>
    </row>
    <row r="352085" spans="2:2" ht="45" x14ac:dyDescent="0.25">
      <c r="B352085" s="162" t="s">
        <v>1332</v>
      </c>
    </row>
    <row r="352086" spans="2:2" ht="45" x14ac:dyDescent="0.25">
      <c r="B352086" s="162" t="s">
        <v>1333</v>
      </c>
    </row>
    <row r="352087" spans="2:2" ht="75" x14ac:dyDescent="0.25">
      <c r="B352087" s="162" t="s">
        <v>1334</v>
      </c>
    </row>
    <row r="352088" spans="2:2" ht="60" x14ac:dyDescent="0.25">
      <c r="B352088" s="162" t="s">
        <v>1335</v>
      </c>
    </row>
    <row r="352089" spans="2:2" ht="45" x14ac:dyDescent="0.25">
      <c r="B352089" s="162" t="s">
        <v>1336</v>
      </c>
    </row>
    <row r="352090" spans="2:2" ht="60" x14ac:dyDescent="0.25">
      <c r="B352090" s="162" t="s">
        <v>1337</v>
      </c>
    </row>
    <row r="352091" spans="2:2" ht="60" x14ac:dyDescent="0.25">
      <c r="B352091" s="162" t="s">
        <v>1338</v>
      </c>
    </row>
    <row r="352092" spans="2:2" ht="60" x14ac:dyDescent="0.25">
      <c r="B352092" s="162" t="s">
        <v>1339</v>
      </c>
    </row>
    <row r="352093" spans="2:2" ht="60" x14ac:dyDescent="0.25">
      <c r="B352093" s="162" t="s">
        <v>1340</v>
      </c>
    </row>
    <row r="352094" spans="2:2" ht="60" x14ac:dyDescent="0.25">
      <c r="B352094" s="162" t="s">
        <v>1341</v>
      </c>
    </row>
    <row r="352095" spans="2:2" ht="60" x14ac:dyDescent="0.25">
      <c r="B352095" s="162" t="s">
        <v>1342</v>
      </c>
    </row>
    <row r="352096" spans="2:2" ht="45" x14ac:dyDescent="0.25">
      <c r="B352096" s="162" t="s">
        <v>1343</v>
      </c>
    </row>
    <row r="352097" spans="2:2" ht="75" x14ac:dyDescent="0.25">
      <c r="B352097" s="162" t="s">
        <v>1344</v>
      </c>
    </row>
    <row r="352098" spans="2:2" ht="60" x14ac:dyDescent="0.25">
      <c r="B352098" s="162" t="s">
        <v>1345</v>
      </c>
    </row>
    <row r="352099" spans="2:2" ht="75" x14ac:dyDescent="0.25">
      <c r="B352099" s="162" t="s">
        <v>1346</v>
      </c>
    </row>
    <row r="352100" spans="2:2" ht="60" x14ac:dyDescent="0.25">
      <c r="B352100" s="162" t="s">
        <v>1347</v>
      </c>
    </row>
    <row r="352101" spans="2:2" ht="75" x14ac:dyDescent="0.25">
      <c r="B352101" s="162" t="s">
        <v>1348</v>
      </c>
    </row>
    <row r="352102" spans="2:2" ht="60" x14ac:dyDescent="0.25">
      <c r="B352102" s="162" t="s">
        <v>1349</v>
      </c>
    </row>
    <row r="352103" spans="2:2" ht="60" x14ac:dyDescent="0.25">
      <c r="B352103" s="162" t="s">
        <v>1350</v>
      </c>
    </row>
    <row r="352104" spans="2:2" ht="60" x14ac:dyDescent="0.25">
      <c r="B352104" s="162" t="s">
        <v>1351</v>
      </c>
    </row>
    <row r="352105" spans="2:2" ht="60" x14ac:dyDescent="0.25">
      <c r="B352105" s="162" t="s">
        <v>1352</v>
      </c>
    </row>
    <row r="352106" spans="2:2" ht="60" x14ac:dyDescent="0.25">
      <c r="B352106" s="162" t="s">
        <v>1353</v>
      </c>
    </row>
    <row r="352107" spans="2:2" ht="60" x14ac:dyDescent="0.25">
      <c r="B352107" s="162" t="s">
        <v>1354</v>
      </c>
    </row>
    <row r="352108" spans="2:2" ht="60" x14ac:dyDescent="0.25">
      <c r="B352108" s="162" t="s">
        <v>1355</v>
      </c>
    </row>
    <row r="352109" spans="2:2" ht="60" x14ac:dyDescent="0.25">
      <c r="B352109" s="162" t="s">
        <v>1356</v>
      </c>
    </row>
    <row r="352110" spans="2:2" ht="75" x14ac:dyDescent="0.25">
      <c r="B352110" s="162" t="s">
        <v>1357</v>
      </c>
    </row>
    <row r="352111" spans="2:2" ht="60" x14ac:dyDescent="0.25">
      <c r="B352111" s="162" t="s">
        <v>1358</v>
      </c>
    </row>
    <row r="352112" spans="2:2" ht="60" x14ac:dyDescent="0.25">
      <c r="B352112" s="162" t="s">
        <v>1359</v>
      </c>
    </row>
    <row r="352113" spans="2:2" ht="45" x14ac:dyDescent="0.25">
      <c r="B352113" s="162" t="s">
        <v>1360</v>
      </c>
    </row>
    <row r="352114" spans="2:2" ht="75" x14ac:dyDescent="0.25">
      <c r="B352114" s="162" t="s">
        <v>1361</v>
      </c>
    </row>
    <row r="352115" spans="2:2" ht="60" x14ac:dyDescent="0.25">
      <c r="B352115" s="162" t="s">
        <v>1362</v>
      </c>
    </row>
    <row r="352116" spans="2:2" ht="75" x14ac:dyDescent="0.25">
      <c r="B352116" s="162" t="s">
        <v>1363</v>
      </c>
    </row>
    <row r="352117" spans="2:2" ht="45" x14ac:dyDescent="0.25">
      <c r="B352117" s="162" t="s">
        <v>1364</v>
      </c>
    </row>
    <row r="352118" spans="2:2" ht="90" x14ac:dyDescent="0.25">
      <c r="B352118" s="162" t="s">
        <v>1365</v>
      </c>
    </row>
    <row r="352119" spans="2:2" ht="90" x14ac:dyDescent="0.25">
      <c r="B352119" s="162" t="s">
        <v>1366</v>
      </c>
    </row>
    <row r="352120" spans="2:2" ht="45" x14ac:dyDescent="0.25">
      <c r="B352120" s="162" t="s">
        <v>1367</v>
      </c>
    </row>
    <row r="352121" spans="2:2" ht="75" x14ac:dyDescent="0.25">
      <c r="B352121" s="162" t="s">
        <v>1368</v>
      </c>
    </row>
    <row r="352122" spans="2:2" ht="75" x14ac:dyDescent="0.25">
      <c r="B352122" s="162" t="s">
        <v>1369</v>
      </c>
    </row>
    <row r="352123" spans="2:2" ht="60" x14ac:dyDescent="0.25">
      <c r="B352123" s="162" t="s">
        <v>1370</v>
      </c>
    </row>
    <row r="352124" spans="2:2" ht="60" x14ac:dyDescent="0.25">
      <c r="B352124" s="162" t="s">
        <v>1371</v>
      </c>
    </row>
    <row r="352125" spans="2:2" ht="60" x14ac:dyDescent="0.25">
      <c r="B352125" s="162" t="s">
        <v>1372</v>
      </c>
    </row>
    <row r="352126" spans="2:2" ht="75" x14ac:dyDescent="0.25">
      <c r="B352126" s="162" t="s">
        <v>1373</v>
      </c>
    </row>
    <row r="352127" spans="2:2" ht="60" x14ac:dyDescent="0.25">
      <c r="B352127" s="162" t="s">
        <v>1374</v>
      </c>
    </row>
    <row r="352128" spans="2:2" ht="75" x14ac:dyDescent="0.25">
      <c r="B352128" s="162" t="s">
        <v>1375</v>
      </c>
    </row>
    <row r="352129" spans="2:2" ht="75" x14ac:dyDescent="0.25">
      <c r="B352129" s="162" t="s">
        <v>1376</v>
      </c>
    </row>
    <row r="352130" spans="2:2" ht="60" x14ac:dyDescent="0.25">
      <c r="B352130" s="162" t="s">
        <v>1377</v>
      </c>
    </row>
    <row r="352131" spans="2:2" ht="60" x14ac:dyDescent="0.25">
      <c r="B352131" s="162" t="s">
        <v>1378</v>
      </c>
    </row>
    <row r="352132" spans="2:2" ht="45" x14ac:dyDescent="0.25">
      <c r="B352132" s="162" t="s">
        <v>1379</v>
      </c>
    </row>
    <row r="352133" spans="2:2" ht="60" x14ac:dyDescent="0.25">
      <c r="B352133" s="162" t="s">
        <v>1380</v>
      </c>
    </row>
    <row r="352134" spans="2:2" ht="60" x14ac:dyDescent="0.25">
      <c r="B352134" s="162" t="s">
        <v>1381</v>
      </c>
    </row>
    <row r="352135" spans="2:2" ht="60" x14ac:dyDescent="0.25">
      <c r="B352135" s="162" t="s">
        <v>1382</v>
      </c>
    </row>
    <row r="352136" spans="2:2" ht="60" x14ac:dyDescent="0.25">
      <c r="B352136" s="162" t="s">
        <v>1383</v>
      </c>
    </row>
    <row r="352137" spans="2:2" ht="45" x14ac:dyDescent="0.25">
      <c r="B352137" s="162" t="s">
        <v>1384</v>
      </c>
    </row>
    <row r="352138" spans="2:2" ht="60" x14ac:dyDescent="0.25">
      <c r="B352138" s="162" t="s">
        <v>1385</v>
      </c>
    </row>
    <row r="352139" spans="2:2" ht="60" x14ac:dyDescent="0.25">
      <c r="B352139" s="162" t="s">
        <v>1386</v>
      </c>
    </row>
    <row r="352140" spans="2:2" ht="45" x14ac:dyDescent="0.25">
      <c r="B352140" s="162" t="s">
        <v>1387</v>
      </c>
    </row>
    <row r="352141" spans="2:2" ht="45" x14ac:dyDescent="0.25">
      <c r="B352141" s="162" t="s">
        <v>1388</v>
      </c>
    </row>
    <row r="352142" spans="2:2" ht="60" x14ac:dyDescent="0.25">
      <c r="B352142" s="162" t="s">
        <v>1389</v>
      </c>
    </row>
    <row r="352143" spans="2:2" ht="45" x14ac:dyDescent="0.25">
      <c r="B352143" s="162" t="s">
        <v>1390</v>
      </c>
    </row>
    <row r="352144" spans="2:2" ht="75" x14ac:dyDescent="0.25">
      <c r="B352144" s="162" t="s">
        <v>1391</v>
      </c>
    </row>
    <row r="352145" spans="2:2" ht="60" x14ac:dyDescent="0.25">
      <c r="B352145" s="162" t="s">
        <v>1392</v>
      </c>
    </row>
    <row r="352146" spans="2:2" ht="60" x14ac:dyDescent="0.25">
      <c r="B352146" s="162" t="s">
        <v>1393</v>
      </c>
    </row>
    <row r="352147" spans="2:2" ht="60" x14ac:dyDescent="0.25">
      <c r="B352147" s="162" t="s">
        <v>1394</v>
      </c>
    </row>
    <row r="352148" spans="2:2" ht="60" x14ac:dyDescent="0.25">
      <c r="B352148" s="162" t="s">
        <v>1395</v>
      </c>
    </row>
    <row r="352149" spans="2:2" ht="60" x14ac:dyDescent="0.25">
      <c r="B352149" s="162" t="s">
        <v>1396</v>
      </c>
    </row>
    <row r="352150" spans="2:2" ht="75" x14ac:dyDescent="0.25">
      <c r="B352150" s="162" t="s">
        <v>1397</v>
      </c>
    </row>
    <row r="352151" spans="2:2" ht="60" x14ac:dyDescent="0.25">
      <c r="B352151" s="162" t="s">
        <v>1398</v>
      </c>
    </row>
    <row r="352152" spans="2:2" ht="75" x14ac:dyDescent="0.25">
      <c r="B352152" s="162" t="s">
        <v>1399</v>
      </c>
    </row>
    <row r="352153" spans="2:2" ht="60" x14ac:dyDescent="0.25">
      <c r="B352153" s="162" t="s">
        <v>1400</v>
      </c>
    </row>
    <row r="352154" spans="2:2" ht="60" x14ac:dyDescent="0.25">
      <c r="B352154" s="162" t="s">
        <v>1401</v>
      </c>
    </row>
    <row r="352155" spans="2:2" ht="60" x14ac:dyDescent="0.25">
      <c r="B352155" s="162" t="s">
        <v>1402</v>
      </c>
    </row>
    <row r="352156" spans="2:2" ht="75" x14ac:dyDescent="0.25">
      <c r="B352156" s="162" t="s">
        <v>1403</v>
      </c>
    </row>
    <row r="352157" spans="2:2" ht="90" x14ac:dyDescent="0.25">
      <c r="B352157" s="162" t="s">
        <v>1404</v>
      </c>
    </row>
    <row r="352158" spans="2:2" ht="30" x14ac:dyDescent="0.25">
      <c r="B352158" s="162" t="s">
        <v>1405</v>
      </c>
    </row>
    <row r="352159" spans="2:2" ht="75" x14ac:dyDescent="0.25">
      <c r="B352159" s="162" t="s">
        <v>1406</v>
      </c>
    </row>
  </sheetData>
  <mergeCells count="3">
    <mergeCell ref="D1:G1"/>
    <mergeCell ref="D2:G2"/>
    <mergeCell ref="B8:S8"/>
  </mergeCells>
  <dataValidations count="17">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 right="0" top="0.78740157480314965" bottom="0.39370078740157483" header="0.31496062992125984" footer="0.31496062992125984"/>
  <pageSetup paperSize="142"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4"/>
  <sheetViews>
    <sheetView workbookViewId="0">
      <selection activeCell="E15" sqref="E15"/>
    </sheetView>
  </sheetViews>
  <sheetFormatPr baseColWidth="10" defaultColWidth="9.140625" defaultRowHeight="15" x14ac:dyDescent="0.25"/>
  <cols>
    <col min="1" max="1" width="6.85546875" style="160" customWidth="1"/>
    <col min="2" max="2" width="16.140625" style="160" bestFit="1" customWidth="1"/>
    <col min="3" max="3" width="19.85546875" style="160" customWidth="1"/>
    <col min="4" max="4" width="14.28515625" style="160" bestFit="1" customWidth="1"/>
    <col min="5" max="5" width="45.28515625" style="160" customWidth="1"/>
    <col min="6" max="6" width="15" style="160" customWidth="1"/>
    <col min="7" max="7" width="19.85546875" style="160" customWidth="1"/>
    <col min="8" max="8" width="47.140625" style="160" customWidth="1"/>
    <col min="9" max="16384" width="9.140625" style="160"/>
  </cols>
  <sheetData>
    <row r="1" spans="1:8" x14ac:dyDescent="0.25">
      <c r="B1" s="159" t="s">
        <v>0</v>
      </c>
      <c r="C1" s="159">
        <v>51</v>
      </c>
      <c r="D1" s="292" t="s">
        <v>1</v>
      </c>
      <c r="E1" s="320"/>
      <c r="F1" s="320"/>
      <c r="G1" s="320"/>
    </row>
    <row r="2" spans="1:8" x14ac:dyDescent="0.25">
      <c r="B2" s="159" t="s">
        <v>2</v>
      </c>
      <c r="C2" s="159">
        <v>371</v>
      </c>
      <c r="D2" s="292" t="s">
        <v>1407</v>
      </c>
      <c r="E2" s="320"/>
      <c r="F2" s="320"/>
      <c r="G2" s="320"/>
    </row>
    <row r="3" spans="1:8" x14ac:dyDescent="0.25">
      <c r="B3" s="159" t="s">
        <v>4</v>
      </c>
      <c r="C3" s="159">
        <v>1</v>
      </c>
    </row>
    <row r="4" spans="1:8" x14ac:dyDescent="0.25">
      <c r="B4" s="159" t="s">
        <v>5</v>
      </c>
      <c r="C4" s="159">
        <v>231</v>
      </c>
    </row>
    <row r="5" spans="1:8" x14ac:dyDescent="0.25">
      <c r="B5" s="159" t="s">
        <v>6</v>
      </c>
      <c r="C5" s="142">
        <v>42369</v>
      </c>
    </row>
    <row r="6" spans="1:8" x14ac:dyDescent="0.25">
      <c r="B6" s="159" t="s">
        <v>7</v>
      </c>
      <c r="C6" s="159">
        <v>12</v>
      </c>
      <c r="D6" s="159" t="s">
        <v>8</v>
      </c>
    </row>
    <row r="8" spans="1:8" s="241" customFormat="1" ht="11.25" x14ac:dyDescent="0.2">
      <c r="A8" s="249" t="s">
        <v>9</v>
      </c>
      <c r="B8" s="321" t="s">
        <v>1408</v>
      </c>
      <c r="C8" s="322"/>
      <c r="D8" s="322"/>
      <c r="E8" s="322"/>
      <c r="F8" s="322"/>
      <c r="G8" s="322"/>
      <c r="H8" s="322"/>
    </row>
    <row r="9" spans="1:8" s="241" customFormat="1" ht="11.25" x14ac:dyDescent="0.2">
      <c r="C9" s="249">
        <v>2</v>
      </c>
      <c r="D9" s="249">
        <v>3</v>
      </c>
      <c r="E9" s="249">
        <v>4</v>
      </c>
      <c r="F9" s="249">
        <v>8</v>
      </c>
      <c r="G9" s="249">
        <v>11</v>
      </c>
      <c r="H9" s="249">
        <v>12</v>
      </c>
    </row>
    <row r="10" spans="1:8" s="241" customFormat="1" ht="37.5" customHeight="1" x14ac:dyDescent="0.2">
      <c r="B10" s="253"/>
      <c r="C10" s="252" t="s">
        <v>12</v>
      </c>
      <c r="D10" s="251" t="s">
        <v>13</v>
      </c>
      <c r="E10" s="251" t="s">
        <v>1409</v>
      </c>
      <c r="F10" s="251" t="s">
        <v>1410</v>
      </c>
      <c r="G10" s="250" t="s">
        <v>1411</v>
      </c>
      <c r="H10" s="249" t="s">
        <v>23</v>
      </c>
    </row>
    <row r="11" spans="1:8" s="242" customFormat="1" ht="22.5" x14ac:dyDescent="0.25">
      <c r="A11" s="248">
        <v>10</v>
      </c>
      <c r="B11" s="247" t="s">
        <v>1412</v>
      </c>
      <c r="C11" s="245" t="s">
        <v>54</v>
      </c>
      <c r="D11" s="245" t="s">
        <v>24</v>
      </c>
      <c r="E11" s="246" t="s">
        <v>1413</v>
      </c>
      <c r="F11" s="245" t="s">
        <v>54</v>
      </c>
      <c r="G11" s="244">
        <v>0</v>
      </c>
      <c r="H11" s="243" t="s">
        <v>3814</v>
      </c>
    </row>
    <row r="12" spans="1:8" s="242" customFormat="1" ht="22.5" x14ac:dyDescent="0.25">
      <c r="A12" s="248">
        <v>20</v>
      </c>
      <c r="B12" s="247" t="s">
        <v>1414</v>
      </c>
      <c r="C12" s="245" t="s">
        <v>54</v>
      </c>
      <c r="D12" s="245" t="s">
        <v>24</v>
      </c>
      <c r="E12" s="246" t="s">
        <v>1415</v>
      </c>
      <c r="F12" s="245" t="s">
        <v>54</v>
      </c>
      <c r="G12" s="244">
        <v>0</v>
      </c>
      <c r="H12" s="243" t="s">
        <v>3813</v>
      </c>
    </row>
    <row r="13" spans="1:8" s="242" customFormat="1" ht="22.5" x14ac:dyDescent="0.25">
      <c r="A13" s="248">
        <v>30</v>
      </c>
      <c r="B13" s="247" t="s">
        <v>1416</v>
      </c>
      <c r="C13" s="245" t="s">
        <v>54</v>
      </c>
      <c r="D13" s="245" t="s">
        <v>24</v>
      </c>
      <c r="E13" s="246" t="s">
        <v>1417</v>
      </c>
      <c r="F13" s="245" t="s">
        <v>54</v>
      </c>
      <c r="G13" s="244">
        <v>0</v>
      </c>
      <c r="H13" s="243" t="s">
        <v>3812</v>
      </c>
    </row>
    <row r="14" spans="1:8" s="242" customFormat="1" ht="45" x14ac:dyDescent="0.25">
      <c r="A14" s="248">
        <v>40</v>
      </c>
      <c r="B14" s="247" t="s">
        <v>1418</v>
      </c>
      <c r="C14" s="245" t="s">
        <v>54</v>
      </c>
      <c r="D14" s="245" t="s">
        <v>24</v>
      </c>
      <c r="E14" s="246" t="s">
        <v>1419</v>
      </c>
      <c r="F14" s="245" t="s">
        <v>54</v>
      </c>
      <c r="G14" s="244">
        <v>0</v>
      </c>
      <c r="H14" s="243" t="s">
        <v>3811</v>
      </c>
    </row>
    <row r="15" spans="1:8" s="242" customFormat="1" ht="33.75" x14ac:dyDescent="0.25">
      <c r="A15" s="248">
        <v>50</v>
      </c>
      <c r="B15" s="247" t="s">
        <v>1420</v>
      </c>
      <c r="C15" s="245" t="s">
        <v>54</v>
      </c>
      <c r="D15" s="245" t="s">
        <v>24</v>
      </c>
      <c r="E15" s="246" t="s">
        <v>1421</v>
      </c>
      <c r="F15" s="245" t="s">
        <v>54</v>
      </c>
      <c r="G15" s="244">
        <v>0</v>
      </c>
      <c r="H15" s="243" t="s">
        <v>3810</v>
      </c>
    </row>
    <row r="16" spans="1:8" s="242" customFormat="1" ht="56.25" x14ac:dyDescent="0.25">
      <c r="A16" s="248">
        <v>60</v>
      </c>
      <c r="B16" s="247" t="s">
        <v>1422</v>
      </c>
      <c r="C16" s="245" t="s">
        <v>54</v>
      </c>
      <c r="D16" s="245" t="s">
        <v>24</v>
      </c>
      <c r="E16" s="246" t="s">
        <v>1423</v>
      </c>
      <c r="F16" s="245" t="s">
        <v>54</v>
      </c>
      <c r="G16" s="244">
        <v>0</v>
      </c>
      <c r="H16" s="243" t="s">
        <v>3809</v>
      </c>
    </row>
    <row r="17" spans="1:8" s="242" customFormat="1" ht="45" x14ac:dyDescent="0.25">
      <c r="A17" s="248">
        <v>70</v>
      </c>
      <c r="B17" s="247" t="s">
        <v>1424</v>
      </c>
      <c r="C17" s="245" t="s">
        <v>54</v>
      </c>
      <c r="D17" s="245" t="s">
        <v>24</v>
      </c>
      <c r="E17" s="246" t="s">
        <v>1425</v>
      </c>
      <c r="F17" s="245" t="s">
        <v>54</v>
      </c>
      <c r="G17" s="244">
        <v>0</v>
      </c>
      <c r="H17" s="243" t="s">
        <v>3808</v>
      </c>
    </row>
    <row r="18" spans="1:8" s="242" customFormat="1" ht="45" x14ac:dyDescent="0.25">
      <c r="A18" s="248">
        <v>80</v>
      </c>
      <c r="B18" s="247" t="s">
        <v>1426</v>
      </c>
      <c r="C18" s="245" t="s">
        <v>54</v>
      </c>
      <c r="D18" s="245" t="s">
        <v>24</v>
      </c>
      <c r="E18" s="246" t="s">
        <v>1427</v>
      </c>
      <c r="F18" s="245" t="s">
        <v>54</v>
      </c>
      <c r="G18" s="244">
        <v>0</v>
      </c>
      <c r="H18" s="243" t="s">
        <v>3807</v>
      </c>
    </row>
    <row r="19" spans="1:8" s="242" customFormat="1" ht="33.75" x14ac:dyDescent="0.25">
      <c r="A19" s="248">
        <v>90</v>
      </c>
      <c r="B19" s="247" t="s">
        <v>1428</v>
      </c>
      <c r="C19" s="245" t="s">
        <v>54</v>
      </c>
      <c r="D19" s="245" t="s">
        <v>24</v>
      </c>
      <c r="E19" s="246" t="s">
        <v>1429</v>
      </c>
      <c r="F19" s="245" t="s">
        <v>54</v>
      </c>
      <c r="G19" s="244">
        <v>0</v>
      </c>
      <c r="H19" s="243" t="s">
        <v>3806</v>
      </c>
    </row>
    <row r="20" spans="1:8" s="242" customFormat="1" ht="78.75" x14ac:dyDescent="0.25">
      <c r="A20" s="248">
        <v>100</v>
      </c>
      <c r="B20" s="247" t="s">
        <v>1430</v>
      </c>
      <c r="C20" s="245" t="s">
        <v>54</v>
      </c>
      <c r="D20" s="245" t="s">
        <v>24</v>
      </c>
      <c r="E20" s="246" t="s">
        <v>1431</v>
      </c>
      <c r="F20" s="245" t="s">
        <v>54</v>
      </c>
      <c r="G20" s="244">
        <v>0</v>
      </c>
      <c r="H20" s="243" t="s">
        <v>3805</v>
      </c>
    </row>
    <row r="21" spans="1:8" s="241" customFormat="1" ht="11.25" x14ac:dyDescent="0.2"/>
    <row r="22" spans="1:8" s="241" customFormat="1" ht="11.25" x14ac:dyDescent="0.2"/>
    <row r="23" spans="1:8" s="241" customFormat="1" ht="11.25" x14ac:dyDescent="0.2"/>
    <row r="24" spans="1:8" s="241" customFormat="1" ht="11.25" x14ac:dyDescent="0.2"/>
    <row r="25" spans="1:8" s="241" customFormat="1" ht="11.25" x14ac:dyDescent="0.2"/>
    <row r="351003" spans="1:2" x14ac:dyDescent="0.25">
      <c r="A351003" s="160" t="s">
        <v>54</v>
      </c>
      <c r="B351003" s="160" t="s">
        <v>54</v>
      </c>
    </row>
    <row r="351004" spans="1:2" x14ac:dyDescent="0.25">
      <c r="A351004" s="160" t="s">
        <v>55</v>
      </c>
      <c r="B351004" s="160" t="s">
        <v>55</v>
      </c>
    </row>
  </sheetData>
  <mergeCells count="3">
    <mergeCell ref="D1:G1"/>
    <mergeCell ref="D2:G2"/>
    <mergeCell ref="B8:H8"/>
  </mergeCells>
  <dataValidations count="6">
    <dataValidation type="textLength" allowBlank="1" showInputMessage="1" showErrorMessage="1" error="Escriba un texto _x000a_Maximo 390 Caracteres" promptTitle="Cualquier contenido_x000a_Maximo 390 Caracteres" prompt="_x000a_Registre aspectos importantes a considerar._x000a_(MÁX. 390 CARACTERES)" sqref="H16:H2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H11:H15">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s>
  <pageMargins left="0" right="0" top="0.78740157480314965" bottom="0.39370078740157483" header="0.31496062992125984" footer="0.31496062992125984"/>
  <pageSetup paperSize="41"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24</vt:i4>
      </vt:variant>
    </vt:vector>
  </HeadingPairs>
  <TitlesOfParts>
    <vt:vector size="43" baseType="lpstr">
      <vt:lpstr>F1  ORIGEN DE INGRESOS - ENT...</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F11  PLAN DE INVERSIÓN Y EJE...</vt:lpstr>
      <vt:lpstr>F25.1  COMPOSICIÓN PATRIMONI...</vt:lpstr>
      <vt:lpstr>F25.2  TRANSFERENCIAS PRESUP...</vt:lpstr>
      <vt:lpstr>F25.3  AUTORIZACIÓN DE NOTIF...</vt:lpstr>
      <vt:lpstr>F33  CIERRE PRESUPUESTAL</vt:lpstr>
      <vt:lpstr>F39  RECURSOS PARTICIPACIÓN</vt:lpstr>
      <vt:lpstr>F39.1  PARTICIPACIÓN CIUDADA...</vt:lpstr>
      <vt:lpstr>Hoja1</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'F33  CIERRE PRESUPUESTAL'!Área_de_impresión</vt:lpstr>
      <vt:lpstr>'F39  RECURSOS PARTICIPACIÓN'!Área_de_impresión</vt:lpstr>
      <vt:lpstr>'F39.1  PARTICIPACIÓN CIUDADA...'!Área_de_impresión</vt:lpstr>
      <vt:lpstr>'F4  PLANES DE ACCIÓN Y EJECU...'!Área_de_impresión</vt:lpstr>
      <vt:lpstr>'F6  INDICADORES DE GESTIÓN'!Área_de_impresión</vt:lpstr>
      <vt:lpstr>'F7.1  RELACIÓN PROYECTOS FIN...'!Área_de_impresión</vt:lpstr>
      <vt:lpstr>'F7.2  RELACIÓN PROYECTOS FIN...'!Área_de_impresión</vt:lpstr>
      <vt:lpstr>'F8.1  COMPROMISOS PRESUPUEST...'!Área_de_impresión</vt:lpstr>
      <vt:lpstr>'F8.3 PROYECTOS O ACTIVIDADES...'!Área_de_impresión</vt:lpstr>
      <vt:lpstr>'F8.5 POLÍTICA DE GESTIÓN AMB...'!Área_de_impresión</vt:lpstr>
      <vt:lpstr>'F8.7 ESTUDIOS DE VALORACIÓN ...'!Área_de_impresión</vt:lpstr>
      <vt:lpstr>'F9  RELACIÓN DE PROCESOS JUD...'!Área_de_impresión</vt:lpstr>
      <vt:lpstr>'F11  PLAN DE INVERSIÓN Y EJE...'!Títulos_a_imprimir</vt:lpstr>
      <vt:lpstr>'F2  PLAN ANUAL DE COMPRAS AP...'!Títulos_a_imprimir</vt:lpstr>
      <vt:lpstr>'F4  PLANES DE ACCIÓN Y EJECU...'!Títulos_a_imprimir</vt:lpstr>
      <vt:lpstr>'F6  INDICADORES DE GESTIÓN'!Títulos_a_imprimir</vt:lpstr>
      <vt:lpstr>'F8.1  COMPROMISOS PRESUPUEST...'!Títulos_a_imprimir</vt:lpstr>
      <vt:lpstr>'F9  RELACIÓN DE PROCESOS JUD...'!Títulos_a_imprimir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2016-02-26T20:13:48Z</cp:lastPrinted>
  <dcterms:created xsi:type="dcterms:W3CDTF">2016-01-21T20:12:10Z</dcterms:created>
  <dcterms:modified xsi:type="dcterms:W3CDTF">2016-11-30T23:27:13Z</dcterms:modified>
</cp:coreProperties>
</file>