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RPAB\Documents\PLANEACION\2015\DERECHOS DE PETICIÓN\ELIZABETH MARTINEZ BARRERA\"/>
    </mc:Choice>
  </mc:AlternateContent>
  <bookViews>
    <workbookView xWindow="120" yWindow="75" windowWidth="18915" windowHeight="11820"/>
  </bookViews>
  <sheets>
    <sheet name="MJD 2012-2015" sheetId="2" r:id="rId1"/>
    <sheet name="SNR 2012-2015 " sheetId="4" r:id="rId2"/>
    <sheet name="INPEC 2012-2015" sheetId="5" r:id="rId3"/>
    <sheet name="ANDJE 2012-2015" sheetId="6" r:id="rId4"/>
    <sheet name="USPEC 2012-2015" sheetId="7" r:id="rId5"/>
    <sheet name="DNE 2012-2014" sheetId="8" r:id="rId6"/>
    <sheet name="EJEC. PPTAL SECTOR  2011-2015" sheetId="1" r:id="rId7"/>
  </sheets>
  <calcPr calcId="152511"/>
</workbook>
</file>

<file path=xl/calcChain.xml><?xml version="1.0" encoding="utf-8"?>
<calcChain xmlns="http://schemas.openxmlformats.org/spreadsheetml/2006/main">
  <c r="I48" i="8" l="1"/>
  <c r="G48" i="8"/>
  <c r="E48" i="8"/>
  <c r="I46" i="8"/>
  <c r="G46" i="8"/>
  <c r="E46" i="8"/>
  <c r="I45" i="8"/>
  <c r="G45" i="8"/>
  <c r="E45" i="8"/>
  <c r="I44" i="8"/>
  <c r="G44" i="8"/>
  <c r="E44" i="8"/>
  <c r="H43" i="8"/>
  <c r="I43" i="8" s="1"/>
  <c r="F43" i="8"/>
  <c r="D43" i="8"/>
  <c r="D50" i="8" s="1"/>
  <c r="C43" i="8"/>
  <c r="C50" i="8" s="1"/>
  <c r="H35" i="8"/>
  <c r="I33" i="8"/>
  <c r="G33" i="8"/>
  <c r="E33" i="8"/>
  <c r="I31" i="8"/>
  <c r="G31" i="8"/>
  <c r="E31" i="8"/>
  <c r="I30" i="8"/>
  <c r="G30" i="8"/>
  <c r="E30" i="8"/>
  <c r="I29" i="8"/>
  <c r="G29" i="8"/>
  <c r="E29" i="8"/>
  <c r="H28" i="8"/>
  <c r="F28" i="8"/>
  <c r="D28" i="8"/>
  <c r="C28" i="8"/>
  <c r="C35" i="8" s="1"/>
  <c r="I16" i="8"/>
  <c r="G16" i="8"/>
  <c r="E16" i="8"/>
  <c r="I15" i="8"/>
  <c r="G15" i="8"/>
  <c r="E15" i="8"/>
  <c r="I14" i="8"/>
  <c r="G14" i="8"/>
  <c r="E14" i="8"/>
  <c r="H13" i="8"/>
  <c r="H20" i="8" s="1"/>
  <c r="F13" i="8"/>
  <c r="F20" i="8" s="1"/>
  <c r="D13" i="8"/>
  <c r="C13" i="8"/>
  <c r="C20" i="8" s="1"/>
  <c r="G43" i="8" l="1"/>
  <c r="E28" i="8"/>
  <c r="G28" i="8"/>
  <c r="G20" i="8"/>
  <c r="I35" i="8"/>
  <c r="E13" i="8"/>
  <c r="I28" i="8"/>
  <c r="I20" i="8"/>
  <c r="D35" i="8"/>
  <c r="E35" i="8" s="1"/>
  <c r="G13" i="8"/>
  <c r="E50" i="8"/>
  <c r="F50" i="8"/>
  <c r="G50" i="8" s="1"/>
  <c r="I13" i="8"/>
  <c r="E43" i="8"/>
  <c r="D20" i="8"/>
  <c r="E20" i="8" s="1"/>
  <c r="F35" i="8"/>
  <c r="G35" i="8" s="1"/>
  <c r="H50" i="8"/>
  <c r="I50" i="8" s="1"/>
  <c r="C43" i="5" l="1"/>
  <c r="D43" i="5"/>
  <c r="E43" i="5" s="1"/>
  <c r="F43" i="5"/>
  <c r="H43" i="5"/>
  <c r="E44" i="5"/>
  <c r="G44" i="5"/>
  <c r="I44" i="5"/>
  <c r="E45" i="5"/>
  <c r="G45" i="5"/>
  <c r="I45" i="5"/>
  <c r="E46" i="5"/>
  <c r="G46" i="5"/>
  <c r="I46" i="5"/>
  <c r="E48" i="5"/>
  <c r="G48" i="5"/>
  <c r="I48" i="5"/>
  <c r="C50" i="5"/>
  <c r="D50" i="5"/>
  <c r="E50" i="5" s="1"/>
  <c r="H50" i="5"/>
  <c r="I50" i="5" l="1"/>
  <c r="I43" i="5"/>
  <c r="G43" i="5"/>
  <c r="F50" i="5"/>
  <c r="G50" i="5" s="1"/>
  <c r="C58" i="7" l="1"/>
  <c r="D58" i="7"/>
  <c r="D66" i="7" s="1"/>
  <c r="I64" i="7"/>
  <c r="G64" i="7"/>
  <c r="E64" i="7"/>
  <c r="I61" i="7"/>
  <c r="G61" i="7"/>
  <c r="E61" i="7"/>
  <c r="I60" i="7"/>
  <c r="G60" i="7"/>
  <c r="E60" i="7"/>
  <c r="I59" i="7"/>
  <c r="G59" i="7"/>
  <c r="E59" i="7"/>
  <c r="H58" i="7"/>
  <c r="H66" i="7" s="1"/>
  <c r="F58" i="7"/>
  <c r="D50" i="7"/>
  <c r="I48" i="7"/>
  <c r="G48" i="7"/>
  <c r="E48" i="7"/>
  <c r="I46" i="7"/>
  <c r="G46" i="7"/>
  <c r="E46" i="7"/>
  <c r="I45" i="7"/>
  <c r="G45" i="7"/>
  <c r="E45" i="7"/>
  <c r="I44" i="7"/>
  <c r="G44" i="7"/>
  <c r="E44" i="7"/>
  <c r="H43" i="7"/>
  <c r="I43" i="7" s="1"/>
  <c r="F43" i="7"/>
  <c r="F50" i="7" s="1"/>
  <c r="D43" i="7"/>
  <c r="C43" i="7"/>
  <c r="C50" i="7" s="1"/>
  <c r="F35" i="7"/>
  <c r="I33" i="7"/>
  <c r="G33" i="7"/>
  <c r="E33" i="7"/>
  <c r="I31" i="7"/>
  <c r="G31" i="7"/>
  <c r="E31" i="7"/>
  <c r="I30" i="7"/>
  <c r="G30" i="7"/>
  <c r="E30" i="7"/>
  <c r="I29" i="7"/>
  <c r="G29" i="7"/>
  <c r="E29" i="7"/>
  <c r="H28" i="7"/>
  <c r="H35" i="7" s="1"/>
  <c r="F28" i="7"/>
  <c r="G28" i="7" s="1"/>
  <c r="D28" i="7"/>
  <c r="D35" i="7" s="1"/>
  <c r="C28" i="7"/>
  <c r="C35" i="7" s="1"/>
  <c r="I18" i="7"/>
  <c r="G18" i="7"/>
  <c r="E18" i="7"/>
  <c r="I16" i="7"/>
  <c r="G16" i="7"/>
  <c r="E16" i="7"/>
  <c r="I15" i="7"/>
  <c r="G15" i="7"/>
  <c r="E15" i="7"/>
  <c r="I14" i="7"/>
  <c r="G14" i="7"/>
  <c r="E14" i="7"/>
  <c r="H13" i="7"/>
  <c r="F13" i="7"/>
  <c r="F20" i="7" s="1"/>
  <c r="D13" i="7"/>
  <c r="D20" i="7" s="1"/>
  <c r="C13" i="7"/>
  <c r="C20" i="7" s="1"/>
  <c r="H50" i="7" l="1"/>
  <c r="E43" i="7"/>
  <c r="I50" i="7"/>
  <c r="G50" i="7"/>
  <c r="G58" i="7"/>
  <c r="G35" i="7"/>
  <c r="I35" i="7"/>
  <c r="E35" i="7"/>
  <c r="I28" i="7"/>
  <c r="E28" i="7"/>
  <c r="I13" i="7"/>
  <c r="I58" i="7"/>
  <c r="F66" i="7"/>
  <c r="C66" i="7"/>
  <c r="I66" i="7" s="1"/>
  <c r="E58" i="7"/>
  <c r="H20" i="7"/>
  <c r="I20" i="7" s="1"/>
  <c r="E13" i="7"/>
  <c r="E20" i="7"/>
  <c r="G20" i="7"/>
  <c r="E50" i="7"/>
  <c r="G13" i="7"/>
  <c r="G43" i="7"/>
  <c r="I64" i="6"/>
  <c r="G64" i="6"/>
  <c r="E64" i="6"/>
  <c r="I61" i="6"/>
  <c r="G61" i="6"/>
  <c r="E61" i="6"/>
  <c r="I60" i="6"/>
  <c r="G60" i="6"/>
  <c r="E60" i="6"/>
  <c r="I59" i="6"/>
  <c r="G59" i="6"/>
  <c r="E59" i="6"/>
  <c r="H58" i="6"/>
  <c r="I58" i="6" s="1"/>
  <c r="F58" i="6"/>
  <c r="F66" i="6" s="1"/>
  <c r="D58" i="6"/>
  <c r="E58" i="6" s="1"/>
  <c r="C58" i="6"/>
  <c r="C66" i="6" s="1"/>
  <c r="F50" i="6"/>
  <c r="I48" i="6"/>
  <c r="G48" i="6"/>
  <c r="E48" i="6"/>
  <c r="I46" i="6"/>
  <c r="G46" i="6"/>
  <c r="E46" i="6"/>
  <c r="I45" i="6"/>
  <c r="G45" i="6"/>
  <c r="E45" i="6"/>
  <c r="I44" i="6"/>
  <c r="G44" i="6"/>
  <c r="E44" i="6"/>
  <c r="H43" i="6"/>
  <c r="H50" i="6" s="1"/>
  <c r="F43" i="6"/>
  <c r="D43" i="6"/>
  <c r="D50" i="6" s="1"/>
  <c r="C43" i="6"/>
  <c r="C50" i="6" s="1"/>
  <c r="I33" i="6"/>
  <c r="G33" i="6"/>
  <c r="E33" i="6"/>
  <c r="I31" i="6"/>
  <c r="G31" i="6"/>
  <c r="E31" i="6"/>
  <c r="I30" i="6"/>
  <c r="G30" i="6"/>
  <c r="E30" i="6"/>
  <c r="I29" i="6"/>
  <c r="G29" i="6"/>
  <c r="E29" i="6"/>
  <c r="H28" i="6"/>
  <c r="I28" i="6" s="1"/>
  <c r="F28" i="6"/>
  <c r="F35" i="6" s="1"/>
  <c r="D28" i="6"/>
  <c r="C28" i="6"/>
  <c r="C35" i="6" s="1"/>
  <c r="I18" i="6"/>
  <c r="G18" i="6"/>
  <c r="E18" i="6"/>
  <c r="I15" i="6"/>
  <c r="G15" i="6"/>
  <c r="E15" i="6"/>
  <c r="I14" i="6"/>
  <c r="G14" i="6"/>
  <c r="E14" i="6"/>
  <c r="H13" i="6"/>
  <c r="H20" i="6" s="1"/>
  <c r="F13" i="6"/>
  <c r="F20" i="6" s="1"/>
  <c r="D13" i="6"/>
  <c r="D20" i="6" s="1"/>
  <c r="C13" i="6"/>
  <c r="C20" i="6" s="1"/>
  <c r="I64" i="5"/>
  <c r="G64" i="5"/>
  <c r="E64" i="5"/>
  <c r="I61" i="5"/>
  <c r="G61" i="5"/>
  <c r="E61" i="5"/>
  <c r="I60" i="5"/>
  <c r="G60" i="5"/>
  <c r="E60" i="5"/>
  <c r="I59" i="5"/>
  <c r="G59" i="5"/>
  <c r="E59" i="5"/>
  <c r="H58" i="5"/>
  <c r="H66" i="5" s="1"/>
  <c r="F58" i="5"/>
  <c r="F66" i="5" s="1"/>
  <c r="D58" i="5"/>
  <c r="D66" i="5" s="1"/>
  <c r="C58" i="5"/>
  <c r="I33" i="5"/>
  <c r="G33" i="5"/>
  <c r="E33" i="5"/>
  <c r="I31" i="5"/>
  <c r="G31" i="5"/>
  <c r="E31" i="5"/>
  <c r="I30" i="5"/>
  <c r="G30" i="5"/>
  <c r="E30" i="5"/>
  <c r="I29" i="5"/>
  <c r="G29" i="5"/>
  <c r="E29" i="5"/>
  <c r="H28" i="5"/>
  <c r="H35" i="5" s="1"/>
  <c r="F28" i="5"/>
  <c r="F35" i="5" s="1"/>
  <c r="D28" i="5"/>
  <c r="D35" i="5" s="1"/>
  <c r="C28" i="5"/>
  <c r="C35" i="5" s="1"/>
  <c r="I18" i="5"/>
  <c r="G18" i="5"/>
  <c r="E18" i="5"/>
  <c r="I16" i="5"/>
  <c r="G16" i="5"/>
  <c r="E16" i="5"/>
  <c r="I15" i="5"/>
  <c r="G15" i="5"/>
  <c r="E15" i="5"/>
  <c r="I14" i="5"/>
  <c r="G14" i="5"/>
  <c r="E14" i="5"/>
  <c r="H13" i="5"/>
  <c r="I13" i="5" s="1"/>
  <c r="F13" i="5"/>
  <c r="F20" i="5" s="1"/>
  <c r="D13" i="5"/>
  <c r="C13" i="5"/>
  <c r="C20" i="5" s="1"/>
  <c r="F66" i="4"/>
  <c r="I64" i="4"/>
  <c r="G64" i="4"/>
  <c r="E64" i="4"/>
  <c r="I61" i="4"/>
  <c r="G61" i="4"/>
  <c r="E61" i="4"/>
  <c r="I60" i="4"/>
  <c r="G60" i="4"/>
  <c r="E60" i="4"/>
  <c r="I59" i="4"/>
  <c r="G59" i="4"/>
  <c r="E59" i="4"/>
  <c r="H58" i="4"/>
  <c r="H66" i="4" s="1"/>
  <c r="F58" i="4"/>
  <c r="D58" i="4"/>
  <c r="D66" i="4" s="1"/>
  <c r="C58" i="4"/>
  <c r="C66" i="4" s="1"/>
  <c r="I48" i="4"/>
  <c r="G48" i="4"/>
  <c r="E48" i="4"/>
  <c r="I46" i="4"/>
  <c r="G46" i="4"/>
  <c r="E46" i="4"/>
  <c r="I45" i="4"/>
  <c r="G45" i="4"/>
  <c r="E45" i="4"/>
  <c r="I44" i="4"/>
  <c r="G44" i="4"/>
  <c r="E44" i="4"/>
  <c r="H43" i="4"/>
  <c r="H50" i="4" s="1"/>
  <c r="F43" i="4"/>
  <c r="F50" i="4" s="1"/>
  <c r="D43" i="4"/>
  <c r="C43" i="4"/>
  <c r="C50" i="4" s="1"/>
  <c r="I33" i="4"/>
  <c r="G33" i="4"/>
  <c r="E33" i="4"/>
  <c r="I31" i="4"/>
  <c r="G31" i="4"/>
  <c r="E31" i="4"/>
  <c r="I30" i="4"/>
  <c r="G30" i="4"/>
  <c r="E30" i="4"/>
  <c r="I29" i="4"/>
  <c r="G29" i="4"/>
  <c r="E29" i="4"/>
  <c r="H28" i="4"/>
  <c r="H35" i="4" s="1"/>
  <c r="F28" i="4"/>
  <c r="G28" i="4" s="1"/>
  <c r="D28" i="4"/>
  <c r="D35" i="4" s="1"/>
  <c r="C28" i="4"/>
  <c r="C35" i="4" s="1"/>
  <c r="I18" i="4"/>
  <c r="G18" i="4"/>
  <c r="E18" i="4"/>
  <c r="I16" i="4"/>
  <c r="G16" i="4"/>
  <c r="E16" i="4"/>
  <c r="I15" i="4"/>
  <c r="G15" i="4"/>
  <c r="E15" i="4"/>
  <c r="I14" i="4"/>
  <c r="G14" i="4"/>
  <c r="E14" i="4"/>
  <c r="H13" i="4"/>
  <c r="H20" i="4" s="1"/>
  <c r="F13" i="4"/>
  <c r="F20" i="4" s="1"/>
  <c r="D13" i="4"/>
  <c r="C13" i="4"/>
  <c r="C20" i="4" s="1"/>
  <c r="H35" i="6" l="1"/>
  <c r="E50" i="6"/>
  <c r="G50" i="6"/>
  <c r="G43" i="6"/>
  <c r="I50" i="6"/>
  <c r="G35" i="6"/>
  <c r="I35" i="6"/>
  <c r="E28" i="6"/>
  <c r="D35" i="6"/>
  <c r="E35" i="6" s="1"/>
  <c r="I35" i="5"/>
  <c r="G28" i="5"/>
  <c r="I20" i="6"/>
  <c r="E20" i="6"/>
  <c r="G20" i="6"/>
  <c r="G13" i="6"/>
  <c r="E13" i="5"/>
  <c r="H20" i="5"/>
  <c r="I20" i="5" s="1"/>
  <c r="D20" i="5"/>
  <c r="E20" i="5" s="1"/>
  <c r="G20" i="5"/>
  <c r="G66" i="7"/>
  <c r="E66" i="7"/>
  <c r="H66" i="6"/>
  <c r="I66" i="6" s="1"/>
  <c r="D66" i="6"/>
  <c r="E66" i="6" s="1"/>
  <c r="G66" i="6"/>
  <c r="G58" i="5"/>
  <c r="I50" i="4"/>
  <c r="I43" i="4"/>
  <c r="G50" i="4"/>
  <c r="E43" i="4"/>
  <c r="D50" i="4"/>
  <c r="E50" i="4" s="1"/>
  <c r="E35" i="4"/>
  <c r="I35" i="4"/>
  <c r="F35" i="4"/>
  <c r="G35" i="4" s="1"/>
  <c r="E13" i="4"/>
  <c r="G20" i="4"/>
  <c r="I20" i="4"/>
  <c r="I13" i="4"/>
  <c r="D20" i="4"/>
  <c r="E20" i="4" s="1"/>
  <c r="E13" i="6"/>
  <c r="I13" i="6"/>
  <c r="G28" i="6"/>
  <c r="E43" i="6"/>
  <c r="I43" i="6"/>
  <c r="G58" i="6"/>
  <c r="G35" i="5"/>
  <c r="E35" i="5"/>
  <c r="E28" i="5"/>
  <c r="I28" i="5"/>
  <c r="C66" i="5"/>
  <c r="G66" i="5" s="1"/>
  <c r="G13" i="5"/>
  <c r="E58" i="5"/>
  <c r="I58" i="5"/>
  <c r="E66" i="4"/>
  <c r="G58" i="4"/>
  <c r="I66" i="4"/>
  <c r="G66" i="4"/>
  <c r="E28" i="4"/>
  <c r="G43" i="4"/>
  <c r="E58" i="4"/>
  <c r="I58" i="4"/>
  <c r="G13" i="4"/>
  <c r="I28" i="4"/>
  <c r="I66" i="5" l="1"/>
  <c r="E66" i="5"/>
  <c r="C43" i="2" l="1"/>
  <c r="D43" i="2"/>
  <c r="E43" i="2" s="1"/>
  <c r="F43" i="2"/>
  <c r="F50" i="2" s="1"/>
  <c r="H43" i="2"/>
  <c r="E44" i="2"/>
  <c r="G44" i="2"/>
  <c r="I44" i="2"/>
  <c r="E45" i="2"/>
  <c r="G45" i="2"/>
  <c r="I45" i="2"/>
  <c r="E46" i="2"/>
  <c r="G46" i="2"/>
  <c r="I46" i="2"/>
  <c r="E48" i="2"/>
  <c r="G48" i="2"/>
  <c r="I48" i="2"/>
  <c r="C50" i="2"/>
  <c r="H50" i="2"/>
  <c r="C28" i="2"/>
  <c r="I28" i="2" s="1"/>
  <c r="D28" i="2"/>
  <c r="F28" i="2"/>
  <c r="H28" i="2"/>
  <c r="E29" i="2"/>
  <c r="G29" i="2"/>
  <c r="I29" i="2"/>
  <c r="E30" i="2"/>
  <c r="G30" i="2"/>
  <c r="I30" i="2"/>
  <c r="E31" i="2"/>
  <c r="G31" i="2"/>
  <c r="I31" i="2"/>
  <c r="E33" i="2"/>
  <c r="G33" i="2"/>
  <c r="I33" i="2"/>
  <c r="D35" i="2"/>
  <c r="H35" i="2"/>
  <c r="G43" i="2" l="1"/>
  <c r="I43" i="2"/>
  <c r="I50" i="2"/>
  <c r="D50" i="2"/>
  <c r="E50" i="2" s="1"/>
  <c r="G50" i="2"/>
  <c r="G28" i="2"/>
  <c r="C35" i="2"/>
  <c r="I35" i="2" s="1"/>
  <c r="E28" i="2"/>
  <c r="F35" i="2"/>
  <c r="G35" i="2" s="1"/>
  <c r="I18" i="2"/>
  <c r="G18" i="2"/>
  <c r="E18" i="2"/>
  <c r="I16" i="2"/>
  <c r="G16" i="2"/>
  <c r="E16" i="2"/>
  <c r="I15" i="2"/>
  <c r="G15" i="2"/>
  <c r="E15" i="2"/>
  <c r="I14" i="2"/>
  <c r="G14" i="2"/>
  <c r="E14" i="2"/>
  <c r="H13" i="2"/>
  <c r="H20" i="2" s="1"/>
  <c r="F13" i="2"/>
  <c r="F20" i="2" s="1"/>
  <c r="D13" i="2"/>
  <c r="D20" i="2" s="1"/>
  <c r="C13" i="2"/>
  <c r="I64" i="2"/>
  <c r="G64" i="2"/>
  <c r="E64" i="2"/>
  <c r="I61" i="2"/>
  <c r="G61" i="2"/>
  <c r="E61" i="2"/>
  <c r="I60" i="2"/>
  <c r="G60" i="2"/>
  <c r="E60" i="2"/>
  <c r="I59" i="2"/>
  <c r="G59" i="2"/>
  <c r="E59" i="2"/>
  <c r="I58" i="2"/>
  <c r="H58" i="2"/>
  <c r="H66" i="2" s="1"/>
  <c r="F58" i="2"/>
  <c r="F66" i="2" s="1"/>
  <c r="D58" i="2"/>
  <c r="D66" i="2" s="1"/>
  <c r="C58" i="2"/>
  <c r="G58" i="2" l="1"/>
  <c r="E58" i="2"/>
  <c r="E35" i="2"/>
  <c r="G13" i="2"/>
  <c r="E13" i="2"/>
  <c r="I13" i="2"/>
  <c r="C20" i="2"/>
  <c r="I20" i="2" s="1"/>
  <c r="E66" i="2"/>
  <c r="C66" i="2"/>
  <c r="G66" i="2" s="1"/>
  <c r="G20" i="2" l="1"/>
  <c r="E20" i="2"/>
  <c r="I66" i="2"/>
  <c r="C13" i="1" l="1"/>
  <c r="D13" i="1"/>
  <c r="I18" i="1" l="1"/>
  <c r="G18" i="1"/>
  <c r="E18" i="1"/>
  <c r="I16" i="1"/>
  <c r="G16" i="1"/>
  <c r="E16" i="1"/>
  <c r="I15" i="1"/>
  <c r="G15" i="1"/>
  <c r="E15" i="1"/>
  <c r="I14" i="1"/>
  <c r="G14" i="1"/>
  <c r="E14" i="1"/>
  <c r="H13" i="1"/>
  <c r="H20" i="1" s="1"/>
  <c r="F13" i="1"/>
  <c r="F20" i="1" s="1"/>
  <c r="D20" i="1"/>
  <c r="C20" i="1"/>
  <c r="G13" i="1" l="1"/>
  <c r="G20" i="1"/>
  <c r="E20" i="1"/>
  <c r="I20" i="1"/>
  <c r="I13" i="1"/>
  <c r="E13" i="1"/>
</calcChain>
</file>

<file path=xl/sharedStrings.xml><?xml version="1.0" encoding="utf-8"?>
<sst xmlns="http://schemas.openxmlformats.org/spreadsheetml/2006/main" count="412" uniqueCount="46">
  <si>
    <t>Descripción</t>
  </si>
  <si>
    <t>Compromiso</t>
  </si>
  <si>
    <t>%</t>
  </si>
  <si>
    <t>Pagos</t>
  </si>
  <si>
    <t>Funcionamiento</t>
  </si>
  <si>
    <t>Gastos de Personal</t>
  </si>
  <si>
    <t>Gastos Generales</t>
  </si>
  <si>
    <t>Transferencias</t>
  </si>
  <si>
    <t>Inversión</t>
  </si>
  <si>
    <t>Total</t>
  </si>
  <si>
    <t>Apropiación Vigente</t>
  </si>
  <si>
    <t>Obligado</t>
  </si>
  <si>
    <t>MINISTERIO DE JUSTICIA Y DEL DERECHO - EJECUCION PRESUPUESTAL ENERO-DICIEMBRE  2012</t>
  </si>
  <si>
    <t>MINISTERIO DE JUSTICIA Y DEL DERECHO - EJECUCION PRESUPUESTAL ENERO-DICIEMBRE  2013</t>
  </si>
  <si>
    <t>SECTOR- EJECUCION PRESUPUESTAL ENERO-DICIEMBRE  2014</t>
  </si>
  <si>
    <t>SECTOR- EJECUCION PRESUPUESTAL ENERO-DICIEMBRE  2013</t>
  </si>
  <si>
    <t>SECTOR- EJECUCION PRESUPUESTAL ENERO-DICIEMBRE  2012</t>
  </si>
  <si>
    <t>SECTOR- EJECUCION PRESUPUESTAL ENERO-JUNIO 30 DE  2015</t>
  </si>
  <si>
    <t>Sector Justicia</t>
  </si>
  <si>
    <t>MINISTERIO DE JUSTICIA Y DEL DERECHO JUNIO 30 DE 2015</t>
  </si>
  <si>
    <t>MINISTERIO DE JUSTICIA Y DEL DERECHO - EJECUCION PRESUPUESTAL ENERO-DICIEMBRE  2014</t>
  </si>
  <si>
    <t>Ministerio de Justicia</t>
  </si>
  <si>
    <t>SUPERNOTARIADO - EJECUCION PRESUPUESTAL ENERO-DICIEMBRE  2012</t>
  </si>
  <si>
    <t>SUPERNOTARIADO - EJECUCION PRESUPUESTAL ENERO-DICIEMBRE  2013</t>
  </si>
  <si>
    <t>SUPERNOTARIADO - EJECUCION PRESUPUESTAL ENERO-DICIEMBRE  2014</t>
  </si>
  <si>
    <t>SUPERNOTARIADO - JUNIO 30 DE 2015</t>
  </si>
  <si>
    <t>Superintendencia de Notariado y Registro</t>
  </si>
  <si>
    <t>INPEC</t>
  </si>
  <si>
    <t>INPEC - EJECUCION PRESUPUESTAL ENERO-DICIEMBRE  2012</t>
  </si>
  <si>
    <t>INPEC - EJECUCION PRESUPUESTAL ENERO-DICIEMBRE  2013</t>
  </si>
  <si>
    <t>INPEC - EJECUCION PRESUPUESTAL ENERO-DICIEMBRE  2014</t>
  </si>
  <si>
    <t>INPEC - JUNIO 30 DE 2015</t>
  </si>
  <si>
    <t>ANDJE</t>
  </si>
  <si>
    <t>USPEC</t>
  </si>
  <si>
    <t>ANDJE - EJECUCION PRESUPUESTAL ENERO-DICIEMBRE  2012</t>
  </si>
  <si>
    <t>ANDJE - EJECUCION PRESUPUESTAL ENERO-DICIEMBRE  2013</t>
  </si>
  <si>
    <t>ANDJE - EJECUCION PRESUPUESTAL ENERO-DICIEMBRE  2014</t>
  </si>
  <si>
    <t>ANDJE- JUNIO 30 DE 2015</t>
  </si>
  <si>
    <t>USPEC - EJECUCION PRESUPUESTAL ENERO-DICIEMBRE  2012</t>
  </si>
  <si>
    <t>USPEC - EJECUCION PRESUPUESTAL ENERO-DICIEMBRE  2013</t>
  </si>
  <si>
    <t>USPEC - EJECUCION PRESUPUESTAL ENERO-DICIEMBRE  2014</t>
  </si>
  <si>
    <t>USPEC - JUNIO 30 DE 2015</t>
  </si>
  <si>
    <t>DNE</t>
  </si>
  <si>
    <t>DNE - EJECUCION PRESUPUESTAL ENERO-DICIEMBRE  2012</t>
  </si>
  <si>
    <t>DNE - EJECUCION PRESUPUESTAL ENERO-DICIEMBRE  2013</t>
  </si>
  <si>
    <t>DNE - EJECUCION PRESUPUESTAL ENERO-DICIEMBRE 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</si>
</sst>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sz val="14"/>
      <name val="Century Gothic"/>
      <family val="2"/>
    </font>
    <font>
      <sz val="12"/>
      <name val="Century Gothic"/>
      <family val="2"/>
    </font>
    <font>
      <b/>
      <sz val="20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9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horizontal="center"/>
    </xf>
    <xf numFmtId="0" fontId="2" fillId="2" borderId="0" xfId="0" applyFont="1" applyFill="1" applyBorder="1"/>
    <xf numFmtId="0" fontId="3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5" fillId="3" borderId="1" xfId="0" applyFont="1" applyFill="1" applyBorder="1"/>
    <xf numFmtId="0" fontId="3" fillId="0" borderId="1" xfId="0" applyFont="1" applyFill="1" applyBorder="1" applyAlignment="1">
      <alignment horizontal="right" vertical="center"/>
    </xf>
    <xf numFmtId="4" fontId="3" fillId="0" borderId="1" xfId="0" applyNumberFormat="1" applyFont="1" applyFill="1" applyBorder="1"/>
    <xf numFmtId="4" fontId="3" fillId="0" borderId="0" xfId="0" applyNumberFormat="1" applyFont="1" applyFill="1" applyBorder="1"/>
    <xf numFmtId="0" fontId="5" fillId="4" borderId="1" xfId="0" applyFont="1" applyFill="1" applyBorder="1"/>
    <xf numFmtId="10" fontId="3" fillId="0" borderId="1" xfId="0" applyNumberFormat="1" applyFont="1" applyFill="1" applyBorder="1"/>
    <xf numFmtId="4" fontId="6" fillId="3" borderId="1" xfId="0" applyNumberFormat="1" applyFont="1" applyFill="1" applyBorder="1" applyAlignment="1">
      <alignment horizontal="right" vertical="center"/>
    </xf>
    <xf numFmtId="10" fontId="6" fillId="3" borderId="1" xfId="0" applyNumberFormat="1" applyFont="1" applyFill="1" applyBorder="1"/>
    <xf numFmtId="4" fontId="6" fillId="0" borderId="1" xfId="0" applyNumberFormat="1" applyFont="1" applyFill="1" applyBorder="1"/>
    <xf numFmtId="10" fontId="6" fillId="0" borderId="1" xfId="0" applyNumberFormat="1" applyFont="1" applyFill="1" applyBorder="1"/>
    <xf numFmtId="0" fontId="6" fillId="0" borderId="0" xfId="0" applyFont="1" applyFill="1" applyBorder="1"/>
    <xf numFmtId="4" fontId="6" fillId="0" borderId="0" xfId="0" applyNumberFormat="1" applyFont="1" applyFill="1" applyBorder="1"/>
    <xf numFmtId="4" fontId="6" fillId="3" borderId="1" xfId="0" applyNumberFormat="1" applyFont="1" applyFill="1" applyBorder="1"/>
    <xf numFmtId="4" fontId="6" fillId="4" borderId="1" xfId="0" applyNumberFormat="1" applyFont="1" applyFill="1" applyBorder="1"/>
    <xf numFmtId="10" fontId="6" fillId="4" borderId="1" xfId="0" applyNumberFormat="1" applyFont="1" applyFill="1" applyBorder="1"/>
    <xf numFmtId="10" fontId="3" fillId="3" borderId="1" xfId="0" applyNumberFormat="1" applyFont="1" applyFill="1" applyBorder="1"/>
    <xf numFmtId="4" fontId="3" fillId="3" borderId="1" xfId="0" applyNumberFormat="1" applyFont="1" applyFill="1" applyBorder="1"/>
    <xf numFmtId="0" fontId="7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3" fillId="3" borderId="1" xfId="0" applyFont="1" applyFill="1" applyBorder="1"/>
    <xf numFmtId="4" fontId="3" fillId="3" borderId="1" xfId="0" applyNumberFormat="1" applyFont="1" applyFill="1" applyBorder="1" applyAlignment="1">
      <alignment horizontal="right" vertical="center"/>
    </xf>
    <xf numFmtId="0" fontId="4" fillId="4" borderId="1" xfId="0" applyFont="1" applyFill="1" applyBorder="1"/>
    <xf numFmtId="4" fontId="4" fillId="4" borderId="1" xfId="0" applyNumberFormat="1" applyFont="1" applyFill="1" applyBorder="1"/>
    <xf numFmtId="10" fontId="4" fillId="4" borderId="1" xfId="0" applyNumberFormat="1" applyFont="1" applyFill="1" applyBorder="1"/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right"/>
    </xf>
    <xf numFmtId="9" fontId="0" fillId="0" borderId="0" xfId="2" applyFont="1"/>
  </cellXfs>
  <cellStyles count="3">
    <cellStyle name="Normal" xfId="0" builtinId="0"/>
    <cellStyle name="Normal 2" xfId="1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3</xdr:col>
      <xdr:colOff>419100</xdr:colOff>
      <xdr:row>4</xdr:row>
      <xdr:rowOff>152400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9050"/>
          <a:ext cx="3886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1543050</xdr:colOff>
      <xdr:row>0</xdr:row>
      <xdr:rowOff>161925</xdr:rowOff>
    </xdr:from>
    <xdr:ext cx="6477000" cy="838200"/>
    <xdr:sp macro="" textlink="">
      <xdr:nvSpPr>
        <xdr:cNvPr id="3" name="1 Rectángulo"/>
        <xdr:cNvSpPr/>
      </xdr:nvSpPr>
      <xdr:spPr>
        <a:xfrm>
          <a:off x="5781675" y="161925"/>
          <a:ext cx="6477000" cy="838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4400" b="0" u="sng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Ejecución</a:t>
          </a:r>
          <a:r>
            <a:rPr lang="es-ES" sz="4400" b="0" u="sng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 Presupuestal </a:t>
          </a:r>
          <a:endParaRPr lang="es-ES" sz="4400" b="0" u="sng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1543050</xdr:colOff>
      <xdr:row>0</xdr:row>
      <xdr:rowOff>161925</xdr:rowOff>
    </xdr:from>
    <xdr:ext cx="6477000" cy="838200"/>
    <xdr:sp macro="" textlink="">
      <xdr:nvSpPr>
        <xdr:cNvPr id="3" name="1 Rectángulo"/>
        <xdr:cNvSpPr/>
      </xdr:nvSpPr>
      <xdr:spPr>
        <a:xfrm>
          <a:off x="5781675" y="161925"/>
          <a:ext cx="6477000" cy="838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4400" b="0" u="sng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Ejecución</a:t>
          </a:r>
          <a:r>
            <a:rPr lang="es-ES" sz="4400" b="0" u="sng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 Presupuestal </a:t>
          </a:r>
          <a:endParaRPr lang="es-ES" sz="4400" b="0" u="sng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476250</xdr:colOff>
      <xdr:row>6</xdr:row>
      <xdr:rowOff>95250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19" t="18069" r="64684" b="67476"/>
        <a:stretch>
          <a:fillRect/>
        </a:stretch>
      </xdr:blipFill>
      <xdr:spPr bwMode="auto">
        <a:xfrm>
          <a:off x="762000" y="190500"/>
          <a:ext cx="39528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1543050</xdr:colOff>
      <xdr:row>0</xdr:row>
      <xdr:rowOff>161925</xdr:rowOff>
    </xdr:from>
    <xdr:ext cx="6477000" cy="838200"/>
    <xdr:sp macro="" textlink="">
      <xdr:nvSpPr>
        <xdr:cNvPr id="2" name="1 Rectángulo"/>
        <xdr:cNvSpPr/>
      </xdr:nvSpPr>
      <xdr:spPr>
        <a:xfrm>
          <a:off x="5781675" y="161925"/>
          <a:ext cx="6477000" cy="838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4400" b="0" u="sng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Ejecución</a:t>
          </a:r>
          <a:r>
            <a:rPr lang="es-ES" sz="4400" b="0" u="sng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 Presupuestal </a:t>
          </a:r>
          <a:endParaRPr lang="es-ES" sz="4400" b="0" u="sng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1</xdr:col>
      <xdr:colOff>0</xdr:colOff>
      <xdr:row>0</xdr:row>
      <xdr:rowOff>123825</xdr:rowOff>
    </xdr:from>
    <xdr:to>
      <xdr:col>1</xdr:col>
      <xdr:colOff>1724025</xdr:colOff>
      <xdr:row>7</xdr:row>
      <xdr:rowOff>95250</xdr:rowOff>
    </xdr:to>
    <xdr:pic>
      <xdr:nvPicPr>
        <xdr:cNvPr id="4" name="3 Imagen" descr="http://www.metrosalud.gov.co/intra-joomla/images/inpe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3825"/>
          <a:ext cx="17240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</xdr:row>
      <xdr:rowOff>123825</xdr:rowOff>
    </xdr:from>
    <xdr:to>
      <xdr:col>3</xdr:col>
      <xdr:colOff>219075</xdr:colOff>
      <xdr:row>5</xdr:row>
      <xdr:rowOff>152400</xdr:rowOff>
    </xdr:to>
    <xdr:pic>
      <xdr:nvPicPr>
        <xdr:cNvPr id="5" name="1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504825"/>
          <a:ext cx="18573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1543050</xdr:colOff>
      <xdr:row>0</xdr:row>
      <xdr:rowOff>161925</xdr:rowOff>
    </xdr:from>
    <xdr:ext cx="6477000" cy="838200"/>
    <xdr:sp macro="" textlink="">
      <xdr:nvSpPr>
        <xdr:cNvPr id="2" name="1 Rectángulo"/>
        <xdr:cNvSpPr/>
      </xdr:nvSpPr>
      <xdr:spPr>
        <a:xfrm>
          <a:off x="5781675" y="161925"/>
          <a:ext cx="6477000" cy="838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4400" b="0" u="sng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Ejecución</a:t>
          </a:r>
          <a:r>
            <a:rPr lang="es-ES" sz="4400" b="0" u="sng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 Presupuestal </a:t>
          </a:r>
          <a:endParaRPr lang="es-ES" sz="4400" b="0" u="sng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2</xdr:col>
      <xdr:colOff>457200</xdr:colOff>
      <xdr:row>1</xdr:row>
      <xdr:rowOff>76200</xdr:rowOff>
    </xdr:from>
    <xdr:to>
      <xdr:col>3</xdr:col>
      <xdr:colOff>104775</xdr:colOff>
      <xdr:row>4</xdr:row>
      <xdr:rowOff>95250</xdr:rowOff>
    </xdr:to>
    <xdr:pic>
      <xdr:nvPicPr>
        <xdr:cNvPr id="8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46"/>
        <a:stretch>
          <a:fillRect/>
        </a:stretch>
      </xdr:blipFill>
      <xdr:spPr bwMode="auto">
        <a:xfrm>
          <a:off x="2962275" y="266700"/>
          <a:ext cx="1381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0</xdr:row>
      <xdr:rowOff>153753</xdr:rowOff>
    </xdr:from>
    <xdr:to>
      <xdr:col>2</xdr:col>
      <xdr:colOff>314325</xdr:colOff>
      <xdr:row>5</xdr:row>
      <xdr:rowOff>0</xdr:rowOff>
    </xdr:to>
    <xdr:pic>
      <xdr:nvPicPr>
        <xdr:cNvPr id="9" name="Picture 2" descr="C:\Users\MONCIF\Downloads\logo_agencia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57" r="19649"/>
        <a:stretch/>
      </xdr:blipFill>
      <xdr:spPr bwMode="auto">
        <a:xfrm>
          <a:off x="790574" y="153753"/>
          <a:ext cx="2028826" cy="798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1543050</xdr:colOff>
      <xdr:row>0</xdr:row>
      <xdr:rowOff>161925</xdr:rowOff>
    </xdr:from>
    <xdr:ext cx="6477000" cy="838200"/>
    <xdr:sp macro="" textlink="">
      <xdr:nvSpPr>
        <xdr:cNvPr id="2" name="1 Rectángulo"/>
        <xdr:cNvSpPr/>
      </xdr:nvSpPr>
      <xdr:spPr>
        <a:xfrm>
          <a:off x="5781675" y="161925"/>
          <a:ext cx="6477000" cy="838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4400" b="0" u="sng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Ejecución</a:t>
          </a:r>
          <a:r>
            <a:rPr lang="es-ES" sz="4400" b="0" u="sng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 Presupuestal </a:t>
          </a:r>
          <a:endParaRPr lang="es-ES" sz="4400" b="0" u="sng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2</xdr:col>
      <xdr:colOff>304800</xdr:colOff>
      <xdr:row>1</xdr:row>
      <xdr:rowOff>0</xdr:rowOff>
    </xdr:from>
    <xdr:to>
      <xdr:col>2</xdr:col>
      <xdr:colOff>1685925</xdr:colOff>
      <xdr:row>4</xdr:row>
      <xdr:rowOff>19050</xdr:rowOff>
    </xdr:to>
    <xdr:pic>
      <xdr:nvPicPr>
        <xdr:cNvPr id="3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46"/>
        <a:stretch>
          <a:fillRect/>
        </a:stretch>
      </xdr:blipFill>
      <xdr:spPr bwMode="auto">
        <a:xfrm>
          <a:off x="2809875" y="190500"/>
          <a:ext cx="1381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0</xdr:row>
      <xdr:rowOff>0</xdr:rowOff>
    </xdr:from>
    <xdr:to>
      <xdr:col>2</xdr:col>
      <xdr:colOff>142876</xdr:colOff>
      <xdr:row>5</xdr:row>
      <xdr:rowOff>266700</xdr:rowOff>
    </xdr:to>
    <xdr:pic>
      <xdr:nvPicPr>
        <xdr:cNvPr id="6" name="2 Imagen" descr="Unidad de Servicios Penitenciarios y Carcelario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0"/>
          <a:ext cx="1514476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1543050</xdr:colOff>
      <xdr:row>0</xdr:row>
      <xdr:rowOff>161925</xdr:rowOff>
    </xdr:from>
    <xdr:ext cx="6477000" cy="838200"/>
    <xdr:sp macro="" textlink="">
      <xdr:nvSpPr>
        <xdr:cNvPr id="2" name="1 Rectángulo"/>
        <xdr:cNvSpPr/>
      </xdr:nvSpPr>
      <xdr:spPr>
        <a:xfrm>
          <a:off x="5781675" y="161925"/>
          <a:ext cx="6477000" cy="838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4400" b="0" u="sng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Ejecución</a:t>
          </a:r>
          <a:r>
            <a:rPr lang="es-ES" sz="4400" b="0" u="sng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 Presupuestal </a:t>
          </a:r>
          <a:endParaRPr lang="es-ES" sz="4400" b="0" u="sng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1</xdr:col>
      <xdr:colOff>38100</xdr:colOff>
      <xdr:row>0</xdr:row>
      <xdr:rowOff>38100</xdr:rowOff>
    </xdr:from>
    <xdr:to>
      <xdr:col>2</xdr:col>
      <xdr:colOff>857250</xdr:colOff>
      <xdr:row>6</xdr:row>
      <xdr:rowOff>6158</xdr:rowOff>
    </xdr:to>
    <xdr:pic>
      <xdr:nvPicPr>
        <xdr:cNvPr id="5" name="6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7893" t="15139" r="61558" b="73531"/>
        <a:stretch/>
      </xdr:blipFill>
      <xdr:spPr>
        <a:xfrm>
          <a:off x="800100" y="38100"/>
          <a:ext cx="2562225" cy="12444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104775</xdr:rowOff>
    </xdr:from>
    <xdr:to>
      <xdr:col>1</xdr:col>
      <xdr:colOff>1200150</xdr:colOff>
      <xdr:row>6</xdr:row>
      <xdr:rowOff>85725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1152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1238250</xdr:colOff>
      <xdr:row>1</xdr:row>
      <xdr:rowOff>47625</xdr:rowOff>
    </xdr:from>
    <xdr:to>
      <xdr:col>2</xdr:col>
      <xdr:colOff>1295400</xdr:colOff>
      <xdr:row>5</xdr:row>
      <xdr:rowOff>19050</xdr:rowOff>
    </xdr:to>
    <xdr:pic>
      <xdr:nvPicPr>
        <xdr:cNvPr id="3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46"/>
        <a:stretch>
          <a:fillRect/>
        </a:stretch>
      </xdr:blipFill>
      <xdr:spPr bwMode="auto">
        <a:xfrm>
          <a:off x="1238250" y="238125"/>
          <a:ext cx="18002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1504950</xdr:colOff>
      <xdr:row>2</xdr:row>
      <xdr:rowOff>38100</xdr:rowOff>
    </xdr:from>
    <xdr:ext cx="6477000" cy="838200"/>
    <xdr:sp macro="" textlink="">
      <xdr:nvSpPr>
        <xdr:cNvPr id="5" name="1 Rectángulo"/>
        <xdr:cNvSpPr/>
      </xdr:nvSpPr>
      <xdr:spPr>
        <a:xfrm>
          <a:off x="5743575" y="419100"/>
          <a:ext cx="6477000" cy="838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4400" b="0" u="sng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Ejecución</a:t>
          </a:r>
          <a:r>
            <a:rPr lang="es-ES" sz="4400" b="0" u="sng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Century Gothic" panose="020B0502020202020204" pitchFamily="34" charset="0"/>
            </a:rPr>
            <a:t> Presupuestal </a:t>
          </a:r>
          <a:endParaRPr lang="es-ES" sz="4400" b="0" u="sng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J66"/>
  <sheetViews>
    <sheetView tabSelected="1" topLeftCell="A22" workbookViewId="0">
      <selection activeCell="J64" sqref="J64"/>
    </sheetView>
  </sheetViews>
  <sheetFormatPr baseColWidth="10" defaultRowHeight="15" x14ac:dyDescent="0.25"/>
  <cols>
    <col min="2" max="2" width="26.140625" customWidth="1"/>
    <col min="3" max="3" width="26" customWidth="1"/>
    <col min="4" max="4" width="25.42578125" customWidth="1"/>
    <col min="5" max="5" width="13.7109375" style="1" customWidth="1"/>
    <col min="6" max="6" width="28.28515625" customWidth="1"/>
    <col min="7" max="7" width="13.28515625" customWidth="1"/>
    <col min="8" max="8" width="25.140625" customWidth="1"/>
    <col min="9" max="9" width="12.28515625" style="1" customWidth="1"/>
  </cols>
  <sheetData>
    <row r="6" spans="2:9" ht="25.5" x14ac:dyDescent="0.35">
      <c r="G6" s="30" t="s">
        <v>21</v>
      </c>
      <c r="H6" s="30"/>
      <c r="I6" s="30"/>
    </row>
    <row r="9" spans="2:9" ht="16.5" x14ac:dyDescent="0.3">
      <c r="B9" s="23" t="s">
        <v>12</v>
      </c>
      <c r="C9" s="2"/>
      <c r="D9" s="2"/>
      <c r="E9" s="2"/>
      <c r="F9" s="2"/>
      <c r="G9" s="2"/>
      <c r="H9" s="2"/>
      <c r="I9" s="2"/>
    </row>
    <row r="10" spans="2:9" ht="16.5" x14ac:dyDescent="0.3">
      <c r="B10" s="3"/>
      <c r="C10" s="3"/>
      <c r="D10" s="3"/>
      <c r="E10" s="3"/>
      <c r="F10" s="3"/>
      <c r="G10" s="3"/>
      <c r="H10" s="3"/>
      <c r="I10" s="3"/>
    </row>
    <row r="11" spans="2:9" x14ac:dyDescent="0.25">
      <c r="B11" s="4" t="s">
        <v>0</v>
      </c>
      <c r="C11" s="4" t="s">
        <v>10</v>
      </c>
      <c r="D11" s="4" t="s">
        <v>1</v>
      </c>
      <c r="E11" s="4" t="s">
        <v>2</v>
      </c>
      <c r="F11" s="4" t="s">
        <v>11</v>
      </c>
      <c r="G11" s="4" t="s">
        <v>2</v>
      </c>
      <c r="H11" s="4" t="s">
        <v>3</v>
      </c>
      <c r="I11" s="4" t="s">
        <v>2</v>
      </c>
    </row>
    <row r="12" spans="2:9" ht="16.5" x14ac:dyDescent="0.3">
      <c r="B12" s="3"/>
      <c r="C12" s="3"/>
      <c r="D12" s="3"/>
      <c r="E12" s="3"/>
      <c r="F12" s="3"/>
      <c r="G12" s="3"/>
      <c r="H12" s="3"/>
      <c r="I12" s="3"/>
    </row>
    <row r="13" spans="2:9" ht="18.75" x14ac:dyDescent="0.3">
      <c r="B13" s="5" t="s">
        <v>4</v>
      </c>
      <c r="C13" s="11">
        <f>+C14+C15+C16</f>
        <v>46390759089.710007</v>
      </c>
      <c r="D13" s="11">
        <f>+D14+D15+D16</f>
        <v>35475906416.869995</v>
      </c>
      <c r="E13" s="12">
        <f>+D13/C13</f>
        <v>0.76471924825086446</v>
      </c>
      <c r="F13" s="11">
        <f>+F14+F15+F16</f>
        <v>34051266122.699997</v>
      </c>
      <c r="G13" s="12">
        <f>+F13/C13</f>
        <v>0.73400967759229774</v>
      </c>
      <c r="H13" s="11">
        <f>+H14+H15+H16</f>
        <v>30142112618.529999</v>
      </c>
      <c r="I13" s="12">
        <f>+H13/C13</f>
        <v>0.64974389749134021</v>
      </c>
    </row>
    <row r="14" spans="2:9" ht="17.25" x14ac:dyDescent="0.3">
      <c r="B14" s="6" t="s">
        <v>5</v>
      </c>
      <c r="C14" s="7">
        <v>23083315410.5</v>
      </c>
      <c r="D14" s="7">
        <v>19810870600.93</v>
      </c>
      <c r="E14" s="10">
        <f>+D14/C14</f>
        <v>0.85823332777918682</v>
      </c>
      <c r="F14" s="7">
        <v>19806778600.93</v>
      </c>
      <c r="G14" s="14">
        <f t="shared" ref="G14:G16" si="0">+F14/C14</f>
        <v>0.85805605688342379</v>
      </c>
      <c r="H14" s="7">
        <v>19693464200.93</v>
      </c>
      <c r="I14" s="14">
        <f t="shared" ref="I14:I16" si="1">+H14/C14</f>
        <v>0.85314712599611908</v>
      </c>
    </row>
    <row r="15" spans="2:9" ht="17.25" x14ac:dyDescent="0.3">
      <c r="B15" s="6" t="s">
        <v>6</v>
      </c>
      <c r="C15" s="7">
        <v>6028202295.3100004</v>
      </c>
      <c r="D15" s="7">
        <v>4919610390.7799997</v>
      </c>
      <c r="E15" s="10">
        <f t="shared" ref="E15:E16" si="2">+D15/C15</f>
        <v>0.81609908721999991</v>
      </c>
      <c r="F15" s="7">
        <v>4443814856.0299997</v>
      </c>
      <c r="G15" s="14">
        <f t="shared" si="0"/>
        <v>0.73717082445745563</v>
      </c>
      <c r="H15" s="7">
        <v>4236538735.8600001</v>
      </c>
      <c r="I15" s="14">
        <f t="shared" si="1"/>
        <v>0.70278642426384197</v>
      </c>
    </row>
    <row r="16" spans="2:9" ht="17.25" x14ac:dyDescent="0.3">
      <c r="B16" s="6" t="s">
        <v>7</v>
      </c>
      <c r="C16" s="7">
        <v>17279241383.900002</v>
      </c>
      <c r="D16" s="7">
        <v>10745425425.16</v>
      </c>
      <c r="E16" s="10">
        <f t="shared" si="2"/>
        <v>0.62186905005980708</v>
      </c>
      <c r="F16" s="7">
        <v>9800672665.7399998</v>
      </c>
      <c r="G16" s="14">
        <f t="shared" si="0"/>
        <v>0.56719345762897977</v>
      </c>
      <c r="H16" s="7">
        <v>6212109681.7399998</v>
      </c>
      <c r="I16" s="14">
        <f t="shared" si="1"/>
        <v>0.35951287118010611</v>
      </c>
    </row>
    <row r="17" spans="2:9" ht="16.5" x14ac:dyDescent="0.3">
      <c r="B17" s="3"/>
      <c r="C17" s="3"/>
      <c r="D17" s="3"/>
      <c r="E17" s="3"/>
      <c r="F17" s="3"/>
      <c r="G17" s="3"/>
      <c r="H17" s="8"/>
      <c r="I17" s="3"/>
    </row>
    <row r="18" spans="2:9" ht="18.75" x14ac:dyDescent="0.3">
      <c r="B18" s="5" t="s">
        <v>8</v>
      </c>
      <c r="C18" s="17">
        <v>68703124653</v>
      </c>
      <c r="D18" s="17">
        <v>41727394013.409996</v>
      </c>
      <c r="E18" s="12">
        <f>+D18/C18</f>
        <v>0.607358023731282</v>
      </c>
      <c r="F18" s="17">
        <v>31025219275.940002</v>
      </c>
      <c r="G18" s="12">
        <f>+F18/C18</f>
        <v>0.45158381707731032</v>
      </c>
      <c r="H18" s="17">
        <v>28059052791.079998</v>
      </c>
      <c r="I18" s="12">
        <f>+H18/C18</f>
        <v>0.40841014048194046</v>
      </c>
    </row>
    <row r="19" spans="2:9" ht="17.25" x14ac:dyDescent="0.3">
      <c r="B19" s="3"/>
      <c r="C19" s="15"/>
      <c r="D19" s="15"/>
      <c r="E19" s="15"/>
      <c r="F19" s="16"/>
      <c r="G19" s="15"/>
      <c r="H19" s="16"/>
      <c r="I19" s="15"/>
    </row>
    <row r="20" spans="2:9" ht="18.75" x14ac:dyDescent="0.3">
      <c r="B20" s="9" t="s">
        <v>9</v>
      </c>
      <c r="C20" s="18">
        <f>+C18+C13</f>
        <v>115093883742.71001</v>
      </c>
      <c r="D20" s="18">
        <f>+D18+D13</f>
        <v>77203300430.279999</v>
      </c>
      <c r="E20" s="19">
        <f>+D20/C20</f>
        <v>0.67078543116041145</v>
      </c>
      <c r="F20" s="18">
        <f>+F18+F13</f>
        <v>65076485398.639999</v>
      </c>
      <c r="G20" s="19">
        <f>+F20/C20</f>
        <v>0.5654208832166715</v>
      </c>
      <c r="H20" s="18">
        <f>+H18+H13</f>
        <v>58201165409.610001</v>
      </c>
      <c r="I20" s="19">
        <f>+H20/C20</f>
        <v>0.5056842598145137</v>
      </c>
    </row>
    <row r="24" spans="2:9" ht="16.5" x14ac:dyDescent="0.3">
      <c r="B24" s="23" t="s">
        <v>13</v>
      </c>
      <c r="C24" s="2"/>
      <c r="D24" s="2"/>
      <c r="E24" s="2"/>
      <c r="F24" s="2"/>
      <c r="G24" s="2"/>
      <c r="H24" s="2"/>
      <c r="I24" s="2"/>
    </row>
    <row r="25" spans="2:9" ht="16.5" x14ac:dyDescent="0.3">
      <c r="B25" s="3"/>
      <c r="C25" s="3"/>
      <c r="D25" s="3"/>
      <c r="E25" s="3"/>
      <c r="F25" s="3"/>
      <c r="G25" s="3"/>
      <c r="H25" s="3"/>
      <c r="I25" s="3"/>
    </row>
    <row r="26" spans="2:9" x14ac:dyDescent="0.25">
      <c r="B26" s="4" t="s">
        <v>0</v>
      </c>
      <c r="C26" s="4" t="s">
        <v>10</v>
      </c>
      <c r="D26" s="4" t="s">
        <v>1</v>
      </c>
      <c r="E26" s="4" t="s">
        <v>2</v>
      </c>
      <c r="F26" s="4" t="s">
        <v>11</v>
      </c>
      <c r="G26" s="4" t="s">
        <v>2</v>
      </c>
      <c r="H26" s="4" t="s">
        <v>3</v>
      </c>
      <c r="I26" s="4" t="s">
        <v>2</v>
      </c>
    </row>
    <row r="27" spans="2:9" ht="16.5" x14ac:dyDescent="0.3">
      <c r="B27" s="3"/>
      <c r="C27" s="3"/>
      <c r="D27" s="3"/>
      <c r="E27" s="3"/>
      <c r="F27" s="3"/>
      <c r="G27" s="3"/>
      <c r="H27" s="3"/>
      <c r="I27" s="3"/>
    </row>
    <row r="28" spans="2:9" ht="18.75" x14ac:dyDescent="0.3">
      <c r="B28" s="5" t="s">
        <v>4</v>
      </c>
      <c r="C28" s="11">
        <f>+C29+C30+C31</f>
        <v>65880087196</v>
      </c>
      <c r="D28" s="11">
        <f>+D29+D30+D31</f>
        <v>53828508779.639999</v>
      </c>
      <c r="E28" s="12">
        <f>+D28/C28</f>
        <v>0.81706796500579426</v>
      </c>
      <c r="F28" s="11">
        <f>+F29+F30+F31</f>
        <v>53624407353.017975</v>
      </c>
      <c r="G28" s="12">
        <f>+F28/C28</f>
        <v>0.81396989037795098</v>
      </c>
      <c r="H28" s="11">
        <f>+H29+H30+H31</f>
        <v>51901592967.637985</v>
      </c>
      <c r="I28" s="12">
        <f>+H28/C28</f>
        <v>0.78781912982636826</v>
      </c>
    </row>
    <row r="29" spans="2:9" ht="17.25" x14ac:dyDescent="0.3">
      <c r="B29" s="6" t="s">
        <v>5</v>
      </c>
      <c r="C29" s="7">
        <v>24932707272</v>
      </c>
      <c r="D29" s="7">
        <v>23524540715.18</v>
      </c>
      <c r="E29" s="10">
        <f>+D29/C29</f>
        <v>0.94352131353174784</v>
      </c>
      <c r="F29" s="7">
        <v>23520948644.18</v>
      </c>
      <c r="G29" s="14">
        <f t="shared" ref="G29:G31" si="3">+F29/C29</f>
        <v>0.94337724289550229</v>
      </c>
      <c r="H29" s="7">
        <v>23467895594.18</v>
      </c>
      <c r="I29" s="14">
        <f t="shared" ref="I29:I31" si="4">+H29/C29</f>
        <v>0.94124939334345703</v>
      </c>
    </row>
    <row r="30" spans="2:9" ht="17.25" x14ac:dyDescent="0.3">
      <c r="B30" s="6" t="s">
        <v>6</v>
      </c>
      <c r="C30" s="7">
        <v>7137122700</v>
      </c>
      <c r="D30" s="7">
        <v>6573896833.1599998</v>
      </c>
      <c r="E30" s="10">
        <f t="shared" ref="E30:E31" si="5">+D30/C30</f>
        <v>0.92108502396350844</v>
      </c>
      <c r="F30" s="7">
        <v>6520370706.2399998</v>
      </c>
      <c r="G30" s="14">
        <f t="shared" si="3"/>
        <v>0.91358534528767454</v>
      </c>
      <c r="H30" s="7">
        <v>5434576984.79</v>
      </c>
      <c r="I30" s="14">
        <f t="shared" si="4"/>
        <v>0.76145208835908063</v>
      </c>
    </row>
    <row r="31" spans="2:9" ht="17.25" x14ac:dyDescent="0.3">
      <c r="B31" s="6" t="s">
        <v>7</v>
      </c>
      <c r="C31" s="7">
        <v>33810257224</v>
      </c>
      <c r="D31" s="7">
        <v>23730071231.299999</v>
      </c>
      <c r="E31" s="10">
        <f t="shared" si="5"/>
        <v>0.70186012114854179</v>
      </c>
      <c r="F31" s="7">
        <v>23583088002.59798</v>
      </c>
      <c r="G31" s="14">
        <f t="shared" si="3"/>
        <v>0.69751282418099059</v>
      </c>
      <c r="H31" s="7">
        <v>22999120388.66798</v>
      </c>
      <c r="I31" s="14">
        <f t="shared" si="4"/>
        <v>0.68024091731376113</v>
      </c>
    </row>
    <row r="32" spans="2:9" ht="16.5" x14ac:dyDescent="0.3">
      <c r="B32" s="3"/>
      <c r="C32" s="3"/>
      <c r="D32" s="3"/>
      <c r="E32" s="3"/>
      <c r="F32" s="3"/>
      <c r="G32" s="3"/>
      <c r="H32" s="8"/>
      <c r="I32" s="3"/>
    </row>
    <row r="33" spans="2:9" ht="18.75" x14ac:dyDescent="0.3">
      <c r="B33" s="5" t="s">
        <v>8</v>
      </c>
      <c r="C33" s="17">
        <v>61200070920</v>
      </c>
      <c r="D33" s="17">
        <v>51599747859.229996</v>
      </c>
      <c r="E33" s="12">
        <f>+D33/C33</f>
        <v>0.8431321579133555</v>
      </c>
      <c r="F33" s="17">
        <v>46902354763.129997</v>
      </c>
      <c r="G33" s="12">
        <f>+F33/C33</f>
        <v>0.7663774577065473</v>
      </c>
      <c r="H33" s="17">
        <v>25729629541.509998</v>
      </c>
      <c r="I33" s="12">
        <f>+H33/C33</f>
        <v>0.42041829616739274</v>
      </c>
    </row>
    <row r="34" spans="2:9" ht="17.25" x14ac:dyDescent="0.3">
      <c r="B34" s="3"/>
      <c r="C34" s="15"/>
      <c r="D34" s="15"/>
      <c r="E34" s="15"/>
      <c r="F34" s="16"/>
      <c r="G34" s="15"/>
      <c r="H34" s="16"/>
      <c r="I34" s="15"/>
    </row>
    <row r="35" spans="2:9" ht="18.75" x14ac:dyDescent="0.3">
      <c r="B35" s="9" t="s">
        <v>9</v>
      </c>
      <c r="C35" s="18">
        <f>+C33+C28</f>
        <v>127080158116</v>
      </c>
      <c r="D35" s="18">
        <f>+D33+D28</f>
        <v>105428256638.87</v>
      </c>
      <c r="E35" s="19">
        <f>+D35/C35</f>
        <v>0.8296201248241607</v>
      </c>
      <c r="F35" s="18">
        <f>+F33+F28</f>
        <v>100526762116.14798</v>
      </c>
      <c r="G35" s="19">
        <f>+F35/C35</f>
        <v>0.79105002390999679</v>
      </c>
      <c r="H35" s="18">
        <f>+H33+H28</f>
        <v>77631222509.14798</v>
      </c>
      <c r="I35" s="19">
        <f>+H35/C35</f>
        <v>0.61088389926526099</v>
      </c>
    </row>
    <row r="39" spans="2:9" ht="16.5" x14ac:dyDescent="0.3">
      <c r="B39" s="23" t="s">
        <v>20</v>
      </c>
      <c r="C39" s="2"/>
      <c r="D39" s="2"/>
      <c r="E39" s="2"/>
      <c r="F39" s="2"/>
      <c r="G39" s="2"/>
      <c r="H39" s="2"/>
      <c r="I39" s="2"/>
    </row>
    <row r="40" spans="2:9" ht="16.5" x14ac:dyDescent="0.3">
      <c r="B40" s="3"/>
      <c r="C40" s="3"/>
      <c r="D40" s="3"/>
      <c r="E40" s="3"/>
      <c r="F40" s="3"/>
      <c r="G40" s="3"/>
      <c r="H40" s="3"/>
      <c r="I40" s="3"/>
    </row>
    <row r="41" spans="2:9" x14ac:dyDescent="0.25">
      <c r="B41" s="4" t="s">
        <v>0</v>
      </c>
      <c r="C41" s="4" t="s">
        <v>10</v>
      </c>
      <c r="D41" s="4" t="s">
        <v>1</v>
      </c>
      <c r="E41" s="4" t="s">
        <v>2</v>
      </c>
      <c r="F41" s="4" t="s">
        <v>11</v>
      </c>
      <c r="G41" s="4" t="s">
        <v>2</v>
      </c>
      <c r="H41" s="4" t="s">
        <v>3</v>
      </c>
      <c r="I41" s="4" t="s">
        <v>2</v>
      </c>
    </row>
    <row r="42" spans="2:9" ht="16.5" x14ac:dyDescent="0.3">
      <c r="B42" s="3"/>
      <c r="C42" s="3"/>
      <c r="D42" s="3"/>
      <c r="E42" s="3"/>
      <c r="F42" s="3"/>
      <c r="G42" s="3"/>
      <c r="H42" s="3"/>
      <c r="I42" s="3"/>
    </row>
    <row r="43" spans="2:9" ht="18.75" x14ac:dyDescent="0.3">
      <c r="B43" s="5" t="s">
        <v>4</v>
      </c>
      <c r="C43" s="11">
        <f>+C44+C45+C46</f>
        <v>80476705590</v>
      </c>
      <c r="D43" s="11">
        <f>+D44+D45+D46</f>
        <v>67261975758.798996</v>
      </c>
      <c r="E43" s="12">
        <f>+D43/C43</f>
        <v>0.83579434900671357</v>
      </c>
      <c r="F43" s="11">
        <f>+F44+F45+F46</f>
        <v>67213591831.330688</v>
      </c>
      <c r="G43" s="12">
        <f>+F43/C43</f>
        <v>0.83519313245450022</v>
      </c>
      <c r="H43" s="11">
        <f>+H44+H45+H46</f>
        <v>65013563672.55069</v>
      </c>
      <c r="I43" s="12">
        <f>+H43/C43</f>
        <v>0.80785567942817538</v>
      </c>
    </row>
    <row r="44" spans="2:9" ht="17.25" x14ac:dyDescent="0.3">
      <c r="B44" s="6" t="s">
        <v>5</v>
      </c>
      <c r="C44" s="7">
        <v>36426777986</v>
      </c>
      <c r="D44" s="7">
        <v>26064546664.25</v>
      </c>
      <c r="E44" s="10">
        <f>+D44/C44</f>
        <v>0.71553258633710226</v>
      </c>
      <c r="F44" s="7">
        <v>26060731118.25</v>
      </c>
      <c r="G44" s="14">
        <f t="shared" ref="G44:G46" si="6">+F44/C44</f>
        <v>0.71542784070185916</v>
      </c>
      <c r="H44" s="7">
        <v>25781277110.190002</v>
      </c>
      <c r="I44" s="14">
        <f t="shared" ref="I44:I46" si="7">+H44/C44</f>
        <v>0.70775617651658862</v>
      </c>
    </row>
    <row r="45" spans="2:9" ht="17.25" x14ac:dyDescent="0.3">
      <c r="B45" s="6" t="s">
        <v>6</v>
      </c>
      <c r="C45" s="7">
        <v>9723028016</v>
      </c>
      <c r="D45" s="7">
        <v>8636502502.4799995</v>
      </c>
      <c r="E45" s="10">
        <f t="shared" ref="E45:E46" si="8">+D45/C45</f>
        <v>0.88825235186692475</v>
      </c>
      <c r="F45" s="7">
        <v>8591934121.0200005</v>
      </c>
      <c r="G45" s="14">
        <f t="shared" si="6"/>
        <v>0.88366855540077671</v>
      </c>
      <c r="H45" s="7">
        <v>6879925799.96</v>
      </c>
      <c r="I45" s="14">
        <f t="shared" si="7"/>
        <v>0.70759086455768161</v>
      </c>
    </row>
    <row r="46" spans="2:9" ht="17.25" x14ac:dyDescent="0.3">
      <c r="B46" s="6" t="s">
        <v>7</v>
      </c>
      <c r="C46" s="7">
        <v>34326899588</v>
      </c>
      <c r="D46" s="7">
        <v>32560926592.069</v>
      </c>
      <c r="E46" s="10">
        <f t="shared" si="8"/>
        <v>0.94855425287087836</v>
      </c>
      <c r="F46" s="7">
        <v>32560926592.06068</v>
      </c>
      <c r="G46" s="14">
        <f t="shared" si="6"/>
        <v>0.94855425287063588</v>
      </c>
      <c r="H46" s="7">
        <v>32352360762.400684</v>
      </c>
      <c r="I46" s="14">
        <f t="shared" si="7"/>
        <v>0.94247838140647067</v>
      </c>
    </row>
    <row r="47" spans="2:9" ht="16.5" x14ac:dyDescent="0.3">
      <c r="B47" s="3"/>
      <c r="C47" s="3"/>
      <c r="D47" s="3"/>
      <c r="E47" s="3"/>
      <c r="F47" s="3"/>
      <c r="G47" s="3"/>
      <c r="H47" s="8"/>
      <c r="I47" s="3"/>
    </row>
    <row r="48" spans="2:9" ht="18.75" x14ac:dyDescent="0.3">
      <c r="B48" s="5" t="s">
        <v>8</v>
      </c>
      <c r="C48" s="17">
        <v>27365116151</v>
      </c>
      <c r="D48" s="17">
        <v>23623895909.540001</v>
      </c>
      <c r="E48" s="12">
        <f>+D48/C48</f>
        <v>0.8632850589481863</v>
      </c>
      <c r="F48" s="17">
        <v>22607036067.540001</v>
      </c>
      <c r="G48" s="12">
        <f>+F48/C48</f>
        <v>0.82612607755051959</v>
      </c>
      <c r="H48" s="17">
        <v>15425136743.5</v>
      </c>
      <c r="I48" s="12">
        <f>+H48/C48</f>
        <v>0.56367883324099544</v>
      </c>
    </row>
    <row r="49" spans="2:10" ht="17.25" x14ac:dyDescent="0.3">
      <c r="B49" s="3"/>
      <c r="C49" s="15"/>
      <c r="D49" s="15"/>
      <c r="E49" s="15"/>
      <c r="F49" s="16"/>
      <c r="G49" s="15"/>
      <c r="H49" s="16"/>
      <c r="I49" s="15"/>
    </row>
    <row r="50" spans="2:10" ht="18.75" x14ac:dyDescent="0.3">
      <c r="B50" s="9" t="s">
        <v>9</v>
      </c>
      <c r="C50" s="18">
        <f>+C48+C43</f>
        <v>107841821741</v>
      </c>
      <c r="D50" s="18">
        <f>+D48+D43</f>
        <v>90885871668.338989</v>
      </c>
      <c r="E50" s="19">
        <f>+D50/C50</f>
        <v>0.84277018137375748</v>
      </c>
      <c r="F50" s="18">
        <f>+F48+F43</f>
        <v>89820627898.870697</v>
      </c>
      <c r="G50" s="19">
        <f>+F50/C50</f>
        <v>0.83289234592670192</v>
      </c>
      <c r="H50" s="18">
        <f>+H48+H43</f>
        <v>80438700416.05069</v>
      </c>
      <c r="I50" s="19">
        <f>+H50/C50</f>
        <v>0.74589522986024437</v>
      </c>
    </row>
    <row r="54" spans="2:10" ht="16.5" x14ac:dyDescent="0.3">
      <c r="B54" s="23" t="s">
        <v>19</v>
      </c>
      <c r="C54" s="2"/>
      <c r="D54" s="2"/>
      <c r="E54" s="2"/>
      <c r="F54" s="2"/>
      <c r="G54" s="2"/>
      <c r="H54" s="2"/>
      <c r="I54" s="2"/>
    </row>
    <row r="55" spans="2:10" ht="16.5" x14ac:dyDescent="0.3">
      <c r="B55" s="3"/>
      <c r="C55" s="3"/>
      <c r="D55" s="3"/>
      <c r="E55" s="3"/>
      <c r="F55" s="3"/>
      <c r="G55" s="3"/>
      <c r="H55" s="3"/>
      <c r="I55" s="3"/>
    </row>
    <row r="56" spans="2:10" x14ac:dyDescent="0.25">
      <c r="B56" s="4" t="s">
        <v>0</v>
      </c>
      <c r="C56" s="4" t="s">
        <v>10</v>
      </c>
      <c r="D56" s="4" t="s">
        <v>1</v>
      </c>
      <c r="E56" s="4" t="s">
        <v>2</v>
      </c>
      <c r="F56" s="4" t="s">
        <v>11</v>
      </c>
      <c r="G56" s="4" t="s">
        <v>2</v>
      </c>
      <c r="H56" s="4" t="s">
        <v>3</v>
      </c>
      <c r="I56" s="4" t="s">
        <v>2</v>
      </c>
    </row>
    <row r="57" spans="2:10" ht="16.5" x14ac:dyDescent="0.3">
      <c r="B57" s="3"/>
      <c r="C57" s="3"/>
      <c r="D57" s="3"/>
      <c r="E57" s="3"/>
      <c r="F57" s="3"/>
      <c r="G57" s="3"/>
      <c r="H57" s="3"/>
      <c r="I57" s="3"/>
    </row>
    <row r="58" spans="2:10" ht="16.5" x14ac:dyDescent="0.3">
      <c r="B58" s="24" t="s">
        <v>4</v>
      </c>
      <c r="C58" s="25">
        <f>+C59+C60+C61</f>
        <v>74533256382</v>
      </c>
      <c r="D58" s="25">
        <f>+D59+D60+D61</f>
        <v>30079418559.619999</v>
      </c>
      <c r="E58" s="20">
        <f>+D58/C58</f>
        <v>0.40357043311587104</v>
      </c>
      <c r="F58" s="25">
        <f>+F59+F60+F61</f>
        <v>21085754779.52</v>
      </c>
      <c r="G58" s="20">
        <f>+F58/C58</f>
        <v>0.2829039787480998</v>
      </c>
      <c r="H58" s="25">
        <f>+H59+H60+H61</f>
        <v>21085754779.52</v>
      </c>
      <c r="I58" s="20">
        <f>+H58/C58</f>
        <v>0.2829039787480998</v>
      </c>
    </row>
    <row r="59" spans="2:10" ht="16.5" x14ac:dyDescent="0.3">
      <c r="B59" s="6" t="s">
        <v>5</v>
      </c>
      <c r="C59" s="7">
        <v>35889240622</v>
      </c>
      <c r="D59" s="7">
        <v>13162769383.92</v>
      </c>
      <c r="E59" s="20">
        <f>+D59/C59</f>
        <v>0.36676087751634567</v>
      </c>
      <c r="F59" s="7">
        <v>12218823228.200001</v>
      </c>
      <c r="G59" s="20">
        <f>+F59/C59</f>
        <v>0.34045923002087419</v>
      </c>
      <c r="H59" s="7">
        <v>12218823228.200001</v>
      </c>
      <c r="I59" s="20">
        <f>+H59/C59</f>
        <v>0.34045923002087419</v>
      </c>
    </row>
    <row r="60" spans="2:10" ht="16.5" x14ac:dyDescent="0.3">
      <c r="B60" s="6" t="s">
        <v>6</v>
      </c>
      <c r="C60" s="7">
        <v>10105231770</v>
      </c>
      <c r="D60" s="7">
        <v>6076070036.6999998</v>
      </c>
      <c r="E60" s="20">
        <f>+D60/C60</f>
        <v>0.6012796316793434</v>
      </c>
      <c r="F60" s="7">
        <v>2767387016.3200002</v>
      </c>
      <c r="G60" s="20">
        <f>+F60/C60</f>
        <v>0.27385685744840665</v>
      </c>
      <c r="H60" s="7">
        <v>2767387016.3200002</v>
      </c>
      <c r="I60" s="20">
        <f>+H60/C60</f>
        <v>0.27385685744840665</v>
      </c>
    </row>
    <row r="61" spans="2:10" ht="16.5" x14ac:dyDescent="0.3">
      <c r="B61" s="6" t="s">
        <v>7</v>
      </c>
      <c r="C61" s="7">
        <v>28538783990</v>
      </c>
      <c r="D61" s="7">
        <v>10840579139</v>
      </c>
      <c r="E61" s="20">
        <f>+D61/C61</f>
        <v>0.37985427629987817</v>
      </c>
      <c r="F61" s="7">
        <v>6099544535</v>
      </c>
      <c r="G61" s="20">
        <f>+F61/C61</f>
        <v>0.21372825615615867</v>
      </c>
      <c r="H61" s="7">
        <v>6099544535</v>
      </c>
      <c r="I61" s="20">
        <f>+H61/C61</f>
        <v>0.21372825615615867</v>
      </c>
    </row>
    <row r="62" spans="2:10" ht="16.5" x14ac:dyDescent="0.3">
      <c r="B62" s="3"/>
      <c r="C62" s="3"/>
      <c r="D62" s="3"/>
      <c r="E62" s="3"/>
      <c r="F62" s="3"/>
      <c r="G62" s="3"/>
      <c r="H62" s="8"/>
      <c r="I62" s="3"/>
    </row>
    <row r="63" spans="2:10" ht="16.5" x14ac:dyDescent="0.3">
      <c r="B63" s="3"/>
      <c r="C63" s="3"/>
      <c r="D63" s="3"/>
      <c r="E63" s="3"/>
      <c r="F63" s="3"/>
      <c r="G63" s="3"/>
      <c r="H63" s="8"/>
      <c r="I63" s="3"/>
    </row>
    <row r="64" spans="2:10" ht="16.5" x14ac:dyDescent="0.3">
      <c r="B64" s="24" t="s">
        <v>8</v>
      </c>
      <c r="C64" s="21">
        <v>12903659122</v>
      </c>
      <c r="D64" s="21">
        <v>9190165849.0300007</v>
      </c>
      <c r="E64" s="20">
        <f>+D64/C64</f>
        <v>0.71221393576348391</v>
      </c>
      <c r="F64" s="21">
        <v>2874021120.0999999</v>
      </c>
      <c r="G64" s="20">
        <f>+F64/C64</f>
        <v>0.22272915712721816</v>
      </c>
      <c r="H64" s="21">
        <v>2874021120.0999999</v>
      </c>
      <c r="I64" s="20">
        <f>+H64/C64</f>
        <v>0.22272915712721816</v>
      </c>
      <c r="J64" s="31"/>
    </row>
    <row r="65" spans="2:9" ht="16.5" x14ac:dyDescent="0.3">
      <c r="B65" s="3"/>
      <c r="C65" s="3"/>
      <c r="D65" s="3"/>
      <c r="E65" s="3"/>
      <c r="F65" s="8"/>
      <c r="G65" s="3"/>
      <c r="H65" s="8"/>
      <c r="I65" s="3"/>
    </row>
    <row r="66" spans="2:9" x14ac:dyDescent="0.25">
      <c r="B66" s="26" t="s">
        <v>9</v>
      </c>
      <c r="C66" s="27">
        <f>+C64+C58</f>
        <v>87436915504</v>
      </c>
      <c r="D66" s="27">
        <f>+D64+D58</f>
        <v>39269584408.650002</v>
      </c>
      <c r="E66" s="28">
        <f>+D66/C66</f>
        <v>0.4491190498005791</v>
      </c>
      <c r="F66" s="27">
        <f>+F64+F58</f>
        <v>23959775899.619999</v>
      </c>
      <c r="G66" s="28">
        <f>+F66/C66</f>
        <v>0.27402357186906834</v>
      </c>
      <c r="H66" s="27">
        <f>+H64+H58</f>
        <v>23959775899.619999</v>
      </c>
      <c r="I66" s="28">
        <f>+H66/C66</f>
        <v>0.27402357186906834</v>
      </c>
    </row>
  </sheetData>
  <mergeCells count="1">
    <mergeCell ref="G6:I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I66"/>
  <sheetViews>
    <sheetView workbookViewId="0">
      <selection activeCell="F19" sqref="F19"/>
    </sheetView>
  </sheetViews>
  <sheetFormatPr baseColWidth="10" defaultRowHeight="15" x14ac:dyDescent="0.25"/>
  <cols>
    <col min="2" max="2" width="26.140625" customWidth="1"/>
    <col min="3" max="3" width="26" customWidth="1"/>
    <col min="4" max="4" width="25.42578125" customWidth="1"/>
    <col min="5" max="5" width="13.7109375" style="1" customWidth="1"/>
    <col min="6" max="6" width="28.28515625" customWidth="1"/>
    <col min="7" max="7" width="13.28515625" customWidth="1"/>
    <col min="8" max="8" width="25.140625" customWidth="1"/>
    <col min="9" max="9" width="12.28515625" style="1" customWidth="1"/>
  </cols>
  <sheetData>
    <row r="6" spans="2:9" ht="25.5" x14ac:dyDescent="0.35">
      <c r="E6" s="30" t="s">
        <v>26</v>
      </c>
      <c r="F6" s="30"/>
      <c r="G6" s="30"/>
      <c r="H6" s="30"/>
      <c r="I6" s="30"/>
    </row>
    <row r="9" spans="2:9" ht="16.5" x14ac:dyDescent="0.3">
      <c r="B9" s="23" t="s">
        <v>22</v>
      </c>
      <c r="C9" s="2"/>
      <c r="D9" s="2"/>
      <c r="E9" s="2"/>
      <c r="F9" s="2"/>
      <c r="G9" s="2"/>
      <c r="H9" s="2"/>
      <c r="I9" s="2"/>
    </row>
    <row r="10" spans="2:9" ht="16.5" x14ac:dyDescent="0.3">
      <c r="B10" s="3"/>
      <c r="C10" s="3"/>
      <c r="D10" s="3"/>
      <c r="E10" s="3"/>
      <c r="F10" s="3"/>
      <c r="G10" s="3"/>
      <c r="H10" s="3"/>
      <c r="I10" s="3"/>
    </row>
    <row r="11" spans="2:9" x14ac:dyDescent="0.25">
      <c r="B11" s="4" t="s">
        <v>0</v>
      </c>
      <c r="C11" s="4" t="s">
        <v>10</v>
      </c>
      <c r="D11" s="4" t="s">
        <v>1</v>
      </c>
      <c r="E11" s="4" t="s">
        <v>2</v>
      </c>
      <c r="F11" s="4" t="s">
        <v>11</v>
      </c>
      <c r="G11" s="4" t="s">
        <v>2</v>
      </c>
      <c r="H11" s="4" t="s">
        <v>3</v>
      </c>
      <c r="I11" s="4" t="s">
        <v>2</v>
      </c>
    </row>
    <row r="12" spans="2:9" ht="16.5" x14ac:dyDescent="0.3">
      <c r="B12" s="3"/>
      <c r="C12" s="3"/>
      <c r="D12" s="3"/>
      <c r="E12" s="3"/>
      <c r="F12" s="3"/>
      <c r="G12" s="3"/>
      <c r="H12" s="3"/>
      <c r="I12" s="3"/>
    </row>
    <row r="13" spans="2:9" ht="18.75" x14ac:dyDescent="0.3">
      <c r="B13" s="5" t="s">
        <v>4</v>
      </c>
      <c r="C13" s="11">
        <f>+C14+C15+C16</f>
        <v>395673189679</v>
      </c>
      <c r="D13" s="11">
        <f>+D14+D15+D16</f>
        <v>348617545215.65002</v>
      </c>
      <c r="E13" s="12">
        <f>+D13/C13</f>
        <v>0.88107446829661351</v>
      </c>
      <c r="F13" s="11">
        <f>+F14+F15+F16</f>
        <v>332332857455.58997</v>
      </c>
      <c r="G13" s="12">
        <f>+F13/C13</f>
        <v>0.83991755348701669</v>
      </c>
      <c r="H13" s="11">
        <f>+H14+H15+H16</f>
        <v>331492302453.79999</v>
      </c>
      <c r="I13" s="12">
        <f>+H13/C13</f>
        <v>0.8377931866516698</v>
      </c>
    </row>
    <row r="14" spans="2:9" ht="17.25" x14ac:dyDescent="0.3">
      <c r="B14" s="6" t="s">
        <v>5</v>
      </c>
      <c r="C14" s="7">
        <v>79508582024</v>
      </c>
      <c r="D14" s="7">
        <v>78276504996.209991</v>
      </c>
      <c r="E14" s="10">
        <f>+D14/C14</f>
        <v>0.98450384856042206</v>
      </c>
      <c r="F14" s="7">
        <v>77949129390.919998</v>
      </c>
      <c r="G14" s="14">
        <f t="shared" ref="G14:G16" si="0">+F14/C14</f>
        <v>0.98038636090115061</v>
      </c>
      <c r="H14" s="7">
        <v>77541640964.050003</v>
      </c>
      <c r="I14" s="14">
        <f t="shared" ref="I14:I16" si="1">+H14/C14</f>
        <v>0.97526127356470438</v>
      </c>
    </row>
    <row r="15" spans="2:9" ht="17.25" x14ac:dyDescent="0.3">
      <c r="B15" s="6" t="s">
        <v>6</v>
      </c>
      <c r="C15" s="7">
        <v>29630319220</v>
      </c>
      <c r="D15" s="7">
        <v>27445221840.960003</v>
      </c>
      <c r="E15" s="10">
        <f t="shared" ref="E15:E16" si="2">+D15/C15</f>
        <v>0.92625467978201559</v>
      </c>
      <c r="F15" s="7">
        <v>20562175359.440002</v>
      </c>
      <c r="G15" s="14">
        <f t="shared" si="0"/>
        <v>0.6939572674451937</v>
      </c>
      <c r="H15" s="7">
        <v>20204860985.260002</v>
      </c>
      <c r="I15" s="14">
        <f t="shared" si="1"/>
        <v>0.681898187975715</v>
      </c>
    </row>
    <row r="16" spans="2:9" ht="17.25" x14ac:dyDescent="0.3">
      <c r="B16" s="6" t="s">
        <v>7</v>
      </c>
      <c r="C16" s="7">
        <v>286534288435</v>
      </c>
      <c r="D16" s="7">
        <v>242895818378.48001</v>
      </c>
      <c r="E16" s="10">
        <f t="shared" si="2"/>
        <v>0.84770245022030122</v>
      </c>
      <c r="F16" s="7">
        <v>233821552705.22998</v>
      </c>
      <c r="G16" s="14">
        <f t="shared" si="0"/>
        <v>0.81603341080860603</v>
      </c>
      <c r="H16" s="7">
        <v>233745800504.48999</v>
      </c>
      <c r="I16" s="14">
        <f t="shared" si="1"/>
        <v>0.81576903686176105</v>
      </c>
    </row>
    <row r="17" spans="2:9" ht="16.5" x14ac:dyDescent="0.3">
      <c r="B17" s="3"/>
      <c r="C17" s="3"/>
      <c r="D17" s="3"/>
      <c r="E17" s="3"/>
      <c r="F17" s="3"/>
      <c r="G17" s="3"/>
      <c r="H17" s="8"/>
      <c r="I17" s="3"/>
    </row>
    <row r="18" spans="2:9" ht="18.75" x14ac:dyDescent="0.3">
      <c r="B18" s="5" t="s">
        <v>8</v>
      </c>
      <c r="C18" s="17">
        <v>266965383098</v>
      </c>
      <c r="D18" s="17">
        <v>253806794635.81</v>
      </c>
      <c r="E18" s="12">
        <f>+D18/C18</f>
        <v>0.95071050669756818</v>
      </c>
      <c r="F18" s="17">
        <v>200153835556.25</v>
      </c>
      <c r="G18" s="12">
        <f>+F18/C18</f>
        <v>0.74973703793939372</v>
      </c>
      <c r="H18" s="17">
        <v>196922279610.95999</v>
      </c>
      <c r="I18" s="12">
        <f>+H18/C18</f>
        <v>0.73763226275172922</v>
      </c>
    </row>
    <row r="19" spans="2:9" ht="17.25" x14ac:dyDescent="0.3">
      <c r="B19" s="3"/>
      <c r="C19" s="15"/>
      <c r="D19" s="15"/>
      <c r="E19" s="15"/>
      <c r="F19" s="16"/>
      <c r="G19" s="15"/>
      <c r="H19" s="16"/>
      <c r="I19" s="15"/>
    </row>
    <row r="20" spans="2:9" ht="18.75" x14ac:dyDescent="0.3">
      <c r="B20" s="9" t="s">
        <v>9</v>
      </c>
      <c r="C20" s="18">
        <f>+C18+C13</f>
        <v>662638572777</v>
      </c>
      <c r="D20" s="18">
        <f>+D18+D13</f>
        <v>602424339851.45996</v>
      </c>
      <c r="E20" s="19">
        <f>+D20/C20</f>
        <v>0.90912959885025568</v>
      </c>
      <c r="F20" s="18">
        <f>+F18+F13</f>
        <v>532486693011.83997</v>
      </c>
      <c r="G20" s="19">
        <f>+F20/C20</f>
        <v>0.80358541577240705</v>
      </c>
      <c r="H20" s="18">
        <f>+H18+H13</f>
        <v>528414582064.76001</v>
      </c>
      <c r="I20" s="19">
        <f>+H20/C20</f>
        <v>0.79744011860080644</v>
      </c>
    </row>
    <row r="24" spans="2:9" ht="16.5" x14ac:dyDescent="0.3">
      <c r="B24" s="23" t="s">
        <v>23</v>
      </c>
      <c r="C24" s="2"/>
      <c r="D24" s="2"/>
      <c r="E24" s="2"/>
      <c r="F24" s="2"/>
      <c r="G24" s="2"/>
      <c r="H24" s="2"/>
      <c r="I24" s="2"/>
    </row>
    <row r="25" spans="2:9" ht="16.5" x14ac:dyDescent="0.3">
      <c r="B25" s="3"/>
      <c r="C25" s="3"/>
      <c r="D25" s="3"/>
      <c r="E25" s="3"/>
      <c r="F25" s="3"/>
      <c r="G25" s="3"/>
      <c r="H25" s="3"/>
      <c r="I25" s="3"/>
    </row>
    <row r="26" spans="2:9" x14ac:dyDescent="0.25">
      <c r="B26" s="4" t="s">
        <v>0</v>
      </c>
      <c r="C26" s="4" t="s">
        <v>10</v>
      </c>
      <c r="D26" s="4" t="s">
        <v>1</v>
      </c>
      <c r="E26" s="4" t="s">
        <v>2</v>
      </c>
      <c r="F26" s="4" t="s">
        <v>11</v>
      </c>
      <c r="G26" s="4" t="s">
        <v>2</v>
      </c>
      <c r="H26" s="4" t="s">
        <v>3</v>
      </c>
      <c r="I26" s="4" t="s">
        <v>2</v>
      </c>
    </row>
    <row r="27" spans="2:9" ht="16.5" x14ac:dyDescent="0.3">
      <c r="B27" s="3"/>
      <c r="C27" s="3"/>
      <c r="D27" s="3"/>
      <c r="E27" s="3"/>
      <c r="F27" s="3"/>
      <c r="G27" s="3"/>
      <c r="H27" s="3"/>
      <c r="I27" s="3"/>
    </row>
    <row r="28" spans="2:9" ht="18.75" x14ac:dyDescent="0.3">
      <c r="B28" s="5" t="s">
        <v>4</v>
      </c>
      <c r="C28" s="11">
        <f>+C29+C30+C31</f>
        <v>374715717755</v>
      </c>
      <c r="D28" s="11">
        <f>+D29+D30+D31</f>
        <v>327950798556.97998</v>
      </c>
      <c r="E28" s="12">
        <f>+D28/C28</f>
        <v>0.875198938869716</v>
      </c>
      <c r="F28" s="11">
        <f>+F29+F30+F31</f>
        <v>324305100619.52002</v>
      </c>
      <c r="G28" s="12">
        <f>+F28/C28</f>
        <v>0.86546970210510388</v>
      </c>
      <c r="H28" s="11">
        <f>+H29+H30+H31</f>
        <v>311852576249.75</v>
      </c>
      <c r="I28" s="12">
        <f>+H28/C28</f>
        <v>0.8322377777962553</v>
      </c>
    </row>
    <row r="29" spans="2:9" ht="17.25" x14ac:dyDescent="0.3">
      <c r="B29" s="6" t="s">
        <v>5</v>
      </c>
      <c r="C29" s="7">
        <v>101646278440</v>
      </c>
      <c r="D29" s="7">
        <v>82913982293.009995</v>
      </c>
      <c r="E29" s="10">
        <f>+D29/C29</f>
        <v>0.81571094943680256</v>
      </c>
      <c r="F29" s="7">
        <v>82816426447.500015</v>
      </c>
      <c r="G29" s="14">
        <f t="shared" ref="G29:G31" si="3">+F29/C29</f>
        <v>0.81475119127342266</v>
      </c>
      <c r="H29" s="7">
        <v>82775511995.139999</v>
      </c>
      <c r="I29" s="14">
        <f t="shared" ref="I29:I31" si="4">+H29/C29</f>
        <v>0.81434867331616989</v>
      </c>
    </row>
    <row r="30" spans="2:9" ht="17.25" x14ac:dyDescent="0.3">
      <c r="B30" s="6" t="s">
        <v>6</v>
      </c>
      <c r="C30" s="7">
        <v>30248906303</v>
      </c>
      <c r="D30" s="7">
        <v>29394352369.739998</v>
      </c>
      <c r="E30" s="10">
        <f t="shared" ref="E30:E31" si="5">+D30/C30</f>
        <v>0.97174926178487153</v>
      </c>
      <c r="F30" s="7">
        <v>28270158317.27</v>
      </c>
      <c r="G30" s="14">
        <f t="shared" si="3"/>
        <v>0.93458447833091562</v>
      </c>
      <c r="H30" s="7">
        <v>27033024663.459999</v>
      </c>
      <c r="I30" s="14">
        <f t="shared" si="4"/>
        <v>0.89368601934473713</v>
      </c>
    </row>
    <row r="31" spans="2:9" ht="17.25" x14ac:dyDescent="0.3">
      <c r="B31" s="6" t="s">
        <v>7</v>
      </c>
      <c r="C31" s="7">
        <v>242820533012</v>
      </c>
      <c r="D31" s="7">
        <v>215642463894.22998</v>
      </c>
      <c r="E31" s="10">
        <f t="shared" si="5"/>
        <v>0.88807343110301595</v>
      </c>
      <c r="F31" s="7">
        <v>213218515854.75</v>
      </c>
      <c r="G31" s="14">
        <f t="shared" si="3"/>
        <v>0.87809096376628459</v>
      </c>
      <c r="H31" s="7">
        <v>202044039591.15002</v>
      </c>
      <c r="I31" s="14">
        <f t="shared" si="4"/>
        <v>0.83207147717267038</v>
      </c>
    </row>
    <row r="32" spans="2:9" ht="16.5" x14ac:dyDescent="0.3">
      <c r="B32" s="3"/>
      <c r="C32" s="3"/>
      <c r="D32" s="3"/>
      <c r="E32" s="3"/>
      <c r="F32" s="3"/>
      <c r="G32" s="3"/>
      <c r="H32" s="8"/>
      <c r="I32" s="3"/>
    </row>
    <row r="33" spans="2:9" ht="18.75" x14ac:dyDescent="0.3">
      <c r="B33" s="5" t="s">
        <v>8</v>
      </c>
      <c r="C33" s="17">
        <v>355311000000</v>
      </c>
      <c r="D33" s="17">
        <v>339984283422.14996</v>
      </c>
      <c r="E33" s="12">
        <f>+D33/C33</f>
        <v>0.95686394010359932</v>
      </c>
      <c r="F33" s="17">
        <v>323926853420.35999</v>
      </c>
      <c r="G33" s="12">
        <f>+F33/C33</f>
        <v>0.91167133418430613</v>
      </c>
      <c r="H33" s="17">
        <v>286233279759.45996</v>
      </c>
      <c r="I33" s="12">
        <f>+H33/C33</f>
        <v>0.80558519088758851</v>
      </c>
    </row>
    <row r="34" spans="2:9" ht="17.25" x14ac:dyDescent="0.3">
      <c r="B34" s="3"/>
      <c r="C34" s="15"/>
      <c r="D34" s="15"/>
      <c r="E34" s="15"/>
      <c r="F34" s="16"/>
      <c r="G34" s="15"/>
      <c r="H34" s="16"/>
      <c r="I34" s="15"/>
    </row>
    <row r="35" spans="2:9" ht="18.75" x14ac:dyDescent="0.3">
      <c r="B35" s="9" t="s">
        <v>9</v>
      </c>
      <c r="C35" s="18">
        <f>+C33+C28</f>
        <v>730026717755</v>
      </c>
      <c r="D35" s="18">
        <f>+D33+D28</f>
        <v>667935081979.12988</v>
      </c>
      <c r="E35" s="19">
        <f>+D35/C35</f>
        <v>0.91494607763560187</v>
      </c>
      <c r="F35" s="18">
        <f>+F33+F28</f>
        <v>648231954039.88</v>
      </c>
      <c r="G35" s="19">
        <f>+F35/C35</f>
        <v>0.88795647922769494</v>
      </c>
      <c r="H35" s="18">
        <f>+H33+H28</f>
        <v>598085856009.20996</v>
      </c>
      <c r="I35" s="19">
        <f>+H35/C35</f>
        <v>0.81926570831333612</v>
      </c>
    </row>
    <row r="39" spans="2:9" ht="16.5" x14ac:dyDescent="0.3">
      <c r="B39" s="23" t="s">
        <v>24</v>
      </c>
      <c r="C39" s="2"/>
      <c r="D39" s="2"/>
      <c r="E39" s="2"/>
      <c r="F39" s="2"/>
      <c r="G39" s="2"/>
      <c r="H39" s="2"/>
      <c r="I39" s="2"/>
    </row>
    <row r="40" spans="2:9" ht="16.5" x14ac:dyDescent="0.3">
      <c r="B40" s="3"/>
      <c r="C40" s="3"/>
      <c r="D40" s="3"/>
      <c r="E40" s="3"/>
      <c r="F40" s="3"/>
      <c r="G40" s="3"/>
      <c r="H40" s="3"/>
      <c r="I40" s="3"/>
    </row>
    <row r="41" spans="2:9" x14ac:dyDescent="0.25">
      <c r="B41" s="4" t="s">
        <v>0</v>
      </c>
      <c r="C41" s="4" t="s">
        <v>10</v>
      </c>
      <c r="D41" s="4" t="s">
        <v>1</v>
      </c>
      <c r="E41" s="4" t="s">
        <v>2</v>
      </c>
      <c r="F41" s="4" t="s">
        <v>11</v>
      </c>
      <c r="G41" s="4" t="s">
        <v>2</v>
      </c>
      <c r="H41" s="4" t="s">
        <v>3</v>
      </c>
      <c r="I41" s="4" t="s">
        <v>2</v>
      </c>
    </row>
    <row r="42" spans="2:9" ht="16.5" x14ac:dyDescent="0.3">
      <c r="B42" s="3"/>
      <c r="C42" s="3"/>
      <c r="D42" s="3"/>
      <c r="E42" s="3"/>
      <c r="F42" s="3"/>
      <c r="G42" s="3"/>
      <c r="H42" s="3"/>
      <c r="I42" s="3"/>
    </row>
    <row r="43" spans="2:9" ht="18.75" x14ac:dyDescent="0.3">
      <c r="B43" s="5" t="s">
        <v>4</v>
      </c>
      <c r="C43" s="11">
        <f>+C44+C45+C46</f>
        <v>352945941521</v>
      </c>
      <c r="D43" s="11">
        <f>+D44+D45+D46</f>
        <v>277088591614.65002</v>
      </c>
      <c r="E43" s="12">
        <f>+D43/C43</f>
        <v>0.78507374364627303</v>
      </c>
      <c r="F43" s="11">
        <f>+F44+F45+F46</f>
        <v>275544640713.83997</v>
      </c>
      <c r="G43" s="12">
        <f>+F43/C43</f>
        <v>0.78069927515357274</v>
      </c>
      <c r="H43" s="11">
        <f>+H44+H45+H46</f>
        <v>247072461374.75003</v>
      </c>
      <c r="I43" s="12">
        <f>+H43/C43</f>
        <v>0.70002918948438853</v>
      </c>
    </row>
    <row r="44" spans="2:9" ht="17.25" x14ac:dyDescent="0.3">
      <c r="B44" s="6" t="s">
        <v>5</v>
      </c>
      <c r="C44" s="7">
        <v>123072650307</v>
      </c>
      <c r="D44" s="7">
        <v>83208284787.850006</v>
      </c>
      <c r="E44" s="10">
        <f>+D44/C44</f>
        <v>0.67609078524180743</v>
      </c>
      <c r="F44" s="7">
        <v>83155350775.850006</v>
      </c>
      <c r="G44" s="14">
        <f t="shared" ref="G44:G46" si="6">+F44/C44</f>
        <v>0.67566068146271474</v>
      </c>
      <c r="H44" s="7">
        <v>83101061909.51001</v>
      </c>
      <c r="I44" s="14">
        <f t="shared" ref="I44:I46" si="7">+H44/C44</f>
        <v>0.67521956910993308</v>
      </c>
    </row>
    <row r="45" spans="2:9" ht="17.25" x14ac:dyDescent="0.3">
      <c r="B45" s="6" t="s">
        <v>6</v>
      </c>
      <c r="C45" s="7">
        <v>32772373492</v>
      </c>
      <c r="D45" s="7">
        <v>32153604027.950001</v>
      </c>
      <c r="E45" s="10">
        <f t="shared" ref="E45:E46" si="8">+D45/C45</f>
        <v>0.98111917453274944</v>
      </c>
      <c r="F45" s="7">
        <v>31227447237.709999</v>
      </c>
      <c r="G45" s="14">
        <f t="shared" si="6"/>
        <v>0.95285888418587905</v>
      </c>
      <c r="H45" s="7">
        <v>30067954651.91</v>
      </c>
      <c r="I45" s="14">
        <f t="shared" si="7"/>
        <v>0.91747870074927074</v>
      </c>
    </row>
    <row r="46" spans="2:9" ht="17.25" x14ac:dyDescent="0.3">
      <c r="B46" s="6" t="s">
        <v>7</v>
      </c>
      <c r="C46" s="7">
        <v>197100917722</v>
      </c>
      <c r="D46" s="7">
        <v>161726702798.85001</v>
      </c>
      <c r="E46" s="10">
        <f t="shared" si="8"/>
        <v>0.82052739615833059</v>
      </c>
      <c r="F46" s="7">
        <v>161161842700.28</v>
      </c>
      <c r="G46" s="14">
        <f t="shared" si="6"/>
        <v>0.81766155410595254</v>
      </c>
      <c r="H46" s="7">
        <v>133903444813.33002</v>
      </c>
      <c r="I46" s="14">
        <f t="shared" si="7"/>
        <v>0.6793648977433655</v>
      </c>
    </row>
    <row r="47" spans="2:9" ht="16.5" x14ac:dyDescent="0.3">
      <c r="B47" s="3"/>
      <c r="C47" s="3"/>
      <c r="D47" s="3"/>
      <c r="E47" s="3"/>
      <c r="F47" s="3"/>
      <c r="G47" s="3"/>
      <c r="H47" s="8"/>
      <c r="I47" s="3"/>
    </row>
    <row r="48" spans="2:9" ht="18.75" x14ac:dyDescent="0.3">
      <c r="B48" s="5" t="s">
        <v>8</v>
      </c>
      <c r="C48" s="17">
        <v>374801122919</v>
      </c>
      <c r="D48" s="17">
        <v>332062594557.02002</v>
      </c>
      <c r="E48" s="12">
        <f>+D48/C48</f>
        <v>0.88597011655374258</v>
      </c>
      <c r="F48" s="17">
        <v>319662671733.63</v>
      </c>
      <c r="G48" s="12">
        <f>+F48/C48</f>
        <v>0.85288610995627612</v>
      </c>
      <c r="H48" s="17">
        <v>308401025487.46997</v>
      </c>
      <c r="I48" s="12">
        <f>+H48/C48</f>
        <v>0.8228391182118201</v>
      </c>
    </row>
    <row r="49" spans="2:9" ht="17.25" x14ac:dyDescent="0.3">
      <c r="B49" s="3"/>
      <c r="C49" s="15"/>
      <c r="D49" s="15"/>
      <c r="E49" s="15"/>
      <c r="F49" s="16"/>
      <c r="G49" s="15"/>
      <c r="H49" s="16"/>
      <c r="I49" s="15"/>
    </row>
    <row r="50" spans="2:9" ht="18.75" x14ac:dyDescent="0.3">
      <c r="B50" s="9" t="s">
        <v>9</v>
      </c>
      <c r="C50" s="18">
        <f>+C48+C43</f>
        <v>727747064440</v>
      </c>
      <c r="D50" s="18">
        <f>+D48+D43</f>
        <v>609151186171.67004</v>
      </c>
      <c r="E50" s="19">
        <f>+D50/C50</f>
        <v>0.83703695409669665</v>
      </c>
      <c r="F50" s="18">
        <f>+F48+F43</f>
        <v>595207312447.46997</v>
      </c>
      <c r="G50" s="19">
        <f>+F50/C50</f>
        <v>0.81787662435365627</v>
      </c>
      <c r="H50" s="18">
        <f>+H48+H43</f>
        <v>555473486862.21997</v>
      </c>
      <c r="I50" s="19">
        <f>+H50/C50</f>
        <v>0.76327822399346368</v>
      </c>
    </row>
    <row r="54" spans="2:9" ht="16.5" x14ac:dyDescent="0.3">
      <c r="B54" s="23" t="s">
        <v>25</v>
      </c>
      <c r="C54" s="2"/>
      <c r="D54" s="2"/>
      <c r="E54" s="2"/>
      <c r="F54" s="2"/>
      <c r="G54" s="2"/>
      <c r="H54" s="2"/>
      <c r="I54" s="2"/>
    </row>
    <row r="55" spans="2:9" ht="16.5" x14ac:dyDescent="0.3">
      <c r="B55" s="3"/>
      <c r="C55" s="3"/>
      <c r="D55" s="3"/>
      <c r="E55" s="3"/>
      <c r="F55" s="3"/>
      <c r="G55" s="3"/>
      <c r="H55" s="3"/>
      <c r="I55" s="3"/>
    </row>
    <row r="56" spans="2:9" x14ac:dyDescent="0.25">
      <c r="B56" s="4" t="s">
        <v>0</v>
      </c>
      <c r="C56" s="4" t="s">
        <v>10</v>
      </c>
      <c r="D56" s="4" t="s">
        <v>1</v>
      </c>
      <c r="E56" s="4" t="s">
        <v>2</v>
      </c>
      <c r="F56" s="4" t="s">
        <v>11</v>
      </c>
      <c r="G56" s="4" t="s">
        <v>2</v>
      </c>
      <c r="H56" s="4" t="s">
        <v>3</v>
      </c>
      <c r="I56" s="4" t="s">
        <v>2</v>
      </c>
    </row>
    <row r="57" spans="2:9" ht="16.5" x14ac:dyDescent="0.3">
      <c r="B57" s="3"/>
      <c r="C57" s="3"/>
      <c r="D57" s="3"/>
      <c r="E57" s="3"/>
      <c r="F57" s="3"/>
      <c r="G57" s="3"/>
      <c r="H57" s="3"/>
      <c r="I57" s="3"/>
    </row>
    <row r="58" spans="2:9" ht="16.5" x14ac:dyDescent="0.3">
      <c r="B58" s="24" t="s">
        <v>4</v>
      </c>
      <c r="C58" s="25">
        <f>+C59+C60+C61</f>
        <v>343131811648</v>
      </c>
      <c r="D58" s="25">
        <f>+D59+D60+D61</f>
        <v>182231678898.53003</v>
      </c>
      <c r="E58" s="20">
        <f>+D58/C58</f>
        <v>0.53108360318824488</v>
      </c>
      <c r="F58" s="25">
        <f>+F59+F60+F61</f>
        <v>160750206726.82001</v>
      </c>
      <c r="G58" s="20">
        <f>+F58/C58</f>
        <v>0.46847946261457324</v>
      </c>
      <c r="H58" s="25">
        <f>+H59+H60+H61</f>
        <v>160688705751.40002</v>
      </c>
      <c r="I58" s="20">
        <f>+H58/C58</f>
        <v>0.46830022835726376</v>
      </c>
    </row>
    <row r="59" spans="2:9" ht="16.5" x14ac:dyDescent="0.3">
      <c r="B59" s="6" t="s">
        <v>5</v>
      </c>
      <c r="C59" s="7">
        <v>124650550052</v>
      </c>
      <c r="D59" s="7">
        <v>45359935336.739998</v>
      </c>
      <c r="E59" s="20">
        <f>+D59/C59</f>
        <v>0.36389679241541545</v>
      </c>
      <c r="F59" s="7">
        <v>45095812784.739998</v>
      </c>
      <c r="G59" s="20">
        <f>+F59/C59</f>
        <v>0.36177788839220965</v>
      </c>
      <c r="H59" s="7">
        <v>45095812784.739998</v>
      </c>
      <c r="I59" s="20">
        <f>+H59/C59</f>
        <v>0.36177788839220965</v>
      </c>
    </row>
    <row r="60" spans="2:9" ht="16.5" x14ac:dyDescent="0.3">
      <c r="B60" s="6" t="s">
        <v>6</v>
      </c>
      <c r="C60" s="7">
        <v>29337378306</v>
      </c>
      <c r="D60" s="7">
        <v>25966785009.920002</v>
      </c>
      <c r="E60" s="20">
        <f>+D60/C60</f>
        <v>0.885109253426689</v>
      </c>
      <c r="F60" s="7">
        <v>9838496032.5499992</v>
      </c>
      <c r="G60" s="20">
        <f>+F60/C60</f>
        <v>0.33535702917727511</v>
      </c>
      <c r="H60" s="7">
        <v>9811766783.0900002</v>
      </c>
      <c r="I60" s="20">
        <f>+H60/C60</f>
        <v>0.33444593040146758</v>
      </c>
    </row>
    <row r="61" spans="2:9" ht="16.5" x14ac:dyDescent="0.3">
      <c r="B61" s="6" t="s">
        <v>7</v>
      </c>
      <c r="C61" s="7">
        <v>189143883290</v>
      </c>
      <c r="D61" s="7">
        <v>110904958551.87001</v>
      </c>
      <c r="E61" s="20">
        <f>+D61/C61</f>
        <v>0.58635233993704061</v>
      </c>
      <c r="F61" s="7">
        <v>105815897909.53</v>
      </c>
      <c r="G61" s="20">
        <f>+F61/C61</f>
        <v>0.55944657616704685</v>
      </c>
      <c r="H61" s="7">
        <v>105781126183.57001</v>
      </c>
      <c r="I61" s="20">
        <f>+H61/C61</f>
        <v>0.55926273873410859</v>
      </c>
    </row>
    <row r="62" spans="2:9" ht="16.5" x14ac:dyDescent="0.3">
      <c r="B62" s="3"/>
      <c r="C62" s="3"/>
      <c r="D62" s="3"/>
      <c r="E62" s="3"/>
      <c r="F62" s="3"/>
      <c r="G62" s="3"/>
      <c r="H62" s="8"/>
      <c r="I62" s="3"/>
    </row>
    <row r="63" spans="2:9" ht="16.5" x14ac:dyDescent="0.3">
      <c r="B63" s="3"/>
      <c r="C63" s="3"/>
      <c r="D63" s="3"/>
      <c r="E63" s="3"/>
      <c r="F63" s="3"/>
      <c r="G63" s="3"/>
      <c r="H63" s="8"/>
      <c r="I63" s="3"/>
    </row>
    <row r="64" spans="2:9" ht="16.5" x14ac:dyDescent="0.3">
      <c r="B64" s="24" t="s">
        <v>8</v>
      </c>
      <c r="C64" s="21">
        <v>458915141732</v>
      </c>
      <c r="D64" s="21">
        <v>422074861591.04004</v>
      </c>
      <c r="E64" s="20">
        <f>+D64/C64</f>
        <v>0.91972311046020316</v>
      </c>
      <c r="F64" s="21">
        <v>104839666500.48001</v>
      </c>
      <c r="G64" s="20">
        <f>+F64/C64</f>
        <v>0.2284510946943322</v>
      </c>
      <c r="H64" s="21">
        <v>104801681809.10001</v>
      </c>
      <c r="I64" s="20">
        <f>+H64/C64</f>
        <v>0.22836832407308696</v>
      </c>
    </row>
    <row r="65" spans="2:9" ht="16.5" x14ac:dyDescent="0.3">
      <c r="B65" s="3"/>
      <c r="C65" s="3"/>
      <c r="D65" s="3"/>
      <c r="E65" s="3"/>
      <c r="F65" s="8"/>
      <c r="G65" s="3"/>
      <c r="H65" s="8"/>
      <c r="I65" s="3"/>
    </row>
    <row r="66" spans="2:9" x14ac:dyDescent="0.25">
      <c r="B66" s="26" t="s">
        <v>9</v>
      </c>
      <c r="C66" s="27">
        <f>+C64+C58</f>
        <v>802046953380</v>
      </c>
      <c r="D66" s="27">
        <f>+D64+D58</f>
        <v>604306540489.57007</v>
      </c>
      <c r="E66" s="28">
        <f>+D66/C66</f>
        <v>0.75345531573044588</v>
      </c>
      <c r="F66" s="27">
        <f>+F64+F58</f>
        <v>265589873227.30002</v>
      </c>
      <c r="G66" s="28">
        <f>+F66/C66</f>
        <v>0.33114005621247811</v>
      </c>
      <c r="H66" s="27">
        <f>+H64+H58</f>
        <v>265490387560.50003</v>
      </c>
      <c r="I66" s="28">
        <f>+H66/C66</f>
        <v>0.33101601650834267</v>
      </c>
    </row>
  </sheetData>
  <mergeCells count="1">
    <mergeCell ref="E6:I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66"/>
  <sheetViews>
    <sheetView topLeftCell="A4" workbookViewId="0">
      <selection activeCell="D20" sqref="D20"/>
    </sheetView>
  </sheetViews>
  <sheetFormatPr baseColWidth="10" defaultRowHeight="15" x14ac:dyDescent="0.25"/>
  <cols>
    <col min="2" max="2" width="26.140625" customWidth="1"/>
    <col min="3" max="3" width="26" customWidth="1"/>
    <col min="4" max="4" width="25.42578125" customWidth="1"/>
    <col min="5" max="5" width="13.7109375" style="1" customWidth="1"/>
    <col min="6" max="6" width="28.28515625" customWidth="1"/>
    <col min="7" max="7" width="13.28515625" customWidth="1"/>
    <col min="8" max="8" width="25.140625" customWidth="1"/>
    <col min="9" max="9" width="12.28515625" style="1" customWidth="1"/>
  </cols>
  <sheetData>
    <row r="6" spans="2:13" ht="25.5" x14ac:dyDescent="0.35">
      <c r="E6" s="29"/>
      <c r="F6" s="29"/>
      <c r="G6" s="29"/>
      <c r="H6" s="29"/>
      <c r="I6" s="29" t="s">
        <v>27</v>
      </c>
      <c r="J6" s="29"/>
      <c r="K6" s="29"/>
      <c r="L6" s="29"/>
      <c r="M6" s="29"/>
    </row>
    <row r="9" spans="2:13" ht="16.5" x14ac:dyDescent="0.3">
      <c r="B9" s="23" t="s">
        <v>28</v>
      </c>
      <c r="C9" s="2"/>
      <c r="D9" s="2"/>
      <c r="E9" s="2"/>
      <c r="F9" s="2"/>
      <c r="G9" s="2"/>
      <c r="H9" s="2"/>
      <c r="I9" s="2"/>
    </row>
    <row r="10" spans="2:13" ht="16.5" x14ac:dyDescent="0.3">
      <c r="B10" s="3"/>
      <c r="C10" s="3"/>
      <c r="D10" s="3"/>
      <c r="E10" s="3"/>
      <c r="F10" s="3"/>
      <c r="G10" s="3"/>
      <c r="H10" s="3"/>
      <c r="I10" s="3"/>
    </row>
    <row r="11" spans="2:13" x14ac:dyDescent="0.25">
      <c r="B11" s="4" t="s">
        <v>0</v>
      </c>
      <c r="C11" s="4" t="s">
        <v>10</v>
      </c>
      <c r="D11" s="4" t="s">
        <v>1</v>
      </c>
      <c r="E11" s="4" t="s">
        <v>2</v>
      </c>
      <c r="F11" s="4" t="s">
        <v>11</v>
      </c>
      <c r="G11" s="4" t="s">
        <v>2</v>
      </c>
      <c r="H11" s="4" t="s">
        <v>3</v>
      </c>
      <c r="I11" s="4" t="s">
        <v>2</v>
      </c>
    </row>
    <row r="12" spans="2:13" ht="16.5" x14ac:dyDescent="0.3">
      <c r="B12" s="3"/>
      <c r="C12" s="3"/>
      <c r="D12" s="3"/>
      <c r="E12" s="3"/>
      <c r="F12" s="3"/>
      <c r="G12" s="3"/>
      <c r="H12" s="3"/>
      <c r="I12" s="3"/>
    </row>
    <row r="13" spans="2:13" ht="18.75" x14ac:dyDescent="0.3">
      <c r="B13" s="5" t="s">
        <v>4</v>
      </c>
      <c r="C13" s="11">
        <f>+C14+C15+C16</f>
        <v>1088511139712</v>
      </c>
      <c r="D13" s="11">
        <f>+D14+D15+D16</f>
        <v>994415262970.42993</v>
      </c>
      <c r="E13" s="12">
        <f>+D13/C13</f>
        <v>0.91355543061647848</v>
      </c>
      <c r="F13" s="11">
        <f>+F14+F15+F16</f>
        <v>990954416640.93994</v>
      </c>
      <c r="G13" s="12">
        <f>+F13/C13</f>
        <v>0.91037599937022995</v>
      </c>
      <c r="H13" s="11">
        <f>+H14+H15+H16</f>
        <v>960745530906.23999</v>
      </c>
      <c r="I13" s="12">
        <f>+H13/C13</f>
        <v>0.88262351744092904</v>
      </c>
    </row>
    <row r="14" spans="2:13" ht="17.25" x14ac:dyDescent="0.3">
      <c r="B14" s="6" t="s">
        <v>5</v>
      </c>
      <c r="C14" s="7">
        <v>586619476694</v>
      </c>
      <c r="D14" s="7">
        <v>535234271472.71997</v>
      </c>
      <c r="E14" s="10">
        <f>+D14/C14</f>
        <v>0.91240453605313165</v>
      </c>
      <c r="F14" s="7">
        <v>535230918448.71997</v>
      </c>
      <c r="G14" s="14">
        <f t="shared" ref="G14:G16" si="0">+F14/C14</f>
        <v>0.91239882021154572</v>
      </c>
      <c r="H14" s="7">
        <v>534099411815.12</v>
      </c>
      <c r="I14" s="14">
        <f t="shared" ref="I14:I16" si="1">+H14/C14</f>
        <v>0.91046996056989737</v>
      </c>
    </row>
    <row r="15" spans="2:13" ht="17.25" x14ac:dyDescent="0.3">
      <c r="B15" s="6" t="s">
        <v>6</v>
      </c>
      <c r="C15" s="7">
        <v>139939038013</v>
      </c>
      <c r="D15" s="7">
        <v>134552161635.08</v>
      </c>
      <c r="E15" s="10">
        <f t="shared" ref="E15:E16" si="2">+D15/C15</f>
        <v>0.96150554945633138</v>
      </c>
      <c r="F15" s="7">
        <v>131540018933.29001</v>
      </c>
      <c r="G15" s="14">
        <f t="shared" si="0"/>
        <v>0.93998087167835365</v>
      </c>
      <c r="H15" s="7">
        <v>111433971114.07001</v>
      </c>
      <c r="I15" s="14">
        <f t="shared" si="1"/>
        <v>0.79630368120522632</v>
      </c>
    </row>
    <row r="16" spans="2:13" ht="17.25" x14ac:dyDescent="0.3">
      <c r="B16" s="6" t="s">
        <v>7</v>
      </c>
      <c r="C16" s="7">
        <v>361952625005</v>
      </c>
      <c r="D16" s="7">
        <v>324628829862.63</v>
      </c>
      <c r="E16" s="10">
        <f t="shared" si="2"/>
        <v>0.89688209847392486</v>
      </c>
      <c r="F16" s="7">
        <v>324183479258.92999</v>
      </c>
      <c r="G16" s="14">
        <f t="shared" si="0"/>
        <v>0.89565168716334553</v>
      </c>
      <c r="H16" s="7">
        <v>315212147977.05005</v>
      </c>
      <c r="I16" s="14">
        <f t="shared" si="1"/>
        <v>0.87086576032621876</v>
      </c>
    </row>
    <row r="17" spans="2:9" ht="16.5" x14ac:dyDescent="0.3">
      <c r="B17" s="3"/>
      <c r="C17" s="3"/>
      <c r="D17" s="3"/>
      <c r="E17" s="3"/>
      <c r="F17" s="3"/>
      <c r="G17" s="3"/>
      <c r="H17" s="8"/>
      <c r="I17" s="3"/>
    </row>
    <row r="18" spans="2:9" ht="18.75" x14ac:dyDescent="0.3">
      <c r="B18" s="5" t="s">
        <v>8</v>
      </c>
      <c r="C18" s="17">
        <v>42000000000</v>
      </c>
      <c r="D18" s="17">
        <v>37440966239.639999</v>
      </c>
      <c r="E18" s="12">
        <f>+D18/C18</f>
        <v>0.89145157713428569</v>
      </c>
      <c r="F18" s="17">
        <v>12209481545.57</v>
      </c>
      <c r="G18" s="12">
        <f>+F18/C18</f>
        <v>0.29070194156119045</v>
      </c>
      <c r="H18" s="17">
        <v>5970226626.3099995</v>
      </c>
      <c r="I18" s="12">
        <f>+H18/C18</f>
        <v>0.14214825300738093</v>
      </c>
    </row>
    <row r="19" spans="2:9" ht="17.25" x14ac:dyDescent="0.3">
      <c r="B19" s="3"/>
      <c r="C19" s="15"/>
      <c r="D19" s="15"/>
      <c r="E19" s="15"/>
      <c r="F19" s="16"/>
      <c r="G19" s="15"/>
      <c r="H19" s="16"/>
      <c r="I19" s="15"/>
    </row>
    <row r="20" spans="2:9" ht="18.75" x14ac:dyDescent="0.3">
      <c r="B20" s="9" t="s">
        <v>9</v>
      </c>
      <c r="C20" s="18">
        <f>+C18+C13</f>
        <v>1130511139712</v>
      </c>
      <c r="D20" s="18">
        <f>+D18+D13</f>
        <v>1031856229210.0699</v>
      </c>
      <c r="E20" s="19">
        <f>+D20/C20</f>
        <v>0.91273424291328731</v>
      </c>
      <c r="F20" s="18">
        <f>+F18+F13</f>
        <v>1003163898186.5099</v>
      </c>
      <c r="G20" s="19">
        <f>+F20/C20</f>
        <v>0.88735427980131887</v>
      </c>
      <c r="H20" s="18">
        <f>+H18+H13</f>
        <v>966715757532.55005</v>
      </c>
      <c r="I20" s="19">
        <f>+H20/C20</f>
        <v>0.85511387157036134</v>
      </c>
    </row>
    <row r="24" spans="2:9" ht="16.5" x14ac:dyDescent="0.3">
      <c r="B24" s="23" t="s">
        <v>29</v>
      </c>
      <c r="C24" s="2"/>
      <c r="D24" s="2"/>
      <c r="E24" s="2"/>
      <c r="F24" s="2"/>
      <c r="G24" s="2"/>
      <c r="H24" s="2"/>
      <c r="I24" s="2"/>
    </row>
    <row r="25" spans="2:9" ht="16.5" x14ac:dyDescent="0.3">
      <c r="B25" s="3"/>
      <c r="C25" s="3"/>
      <c r="D25" s="3"/>
      <c r="E25" s="3"/>
      <c r="F25" s="3"/>
      <c r="G25" s="3"/>
      <c r="H25" s="3"/>
      <c r="I25" s="3"/>
    </row>
    <row r="26" spans="2:9" x14ac:dyDescent="0.25">
      <c r="B26" s="4" t="s">
        <v>0</v>
      </c>
      <c r="C26" s="4" t="s">
        <v>10</v>
      </c>
      <c r="D26" s="4" t="s">
        <v>1</v>
      </c>
      <c r="E26" s="4" t="s">
        <v>2</v>
      </c>
      <c r="F26" s="4" t="s">
        <v>11</v>
      </c>
      <c r="G26" s="4" t="s">
        <v>2</v>
      </c>
      <c r="H26" s="4" t="s">
        <v>3</v>
      </c>
      <c r="I26" s="4" t="s">
        <v>2</v>
      </c>
    </row>
    <row r="27" spans="2:9" ht="16.5" x14ac:dyDescent="0.3">
      <c r="B27" s="3"/>
      <c r="C27" s="3"/>
      <c r="D27" s="3"/>
      <c r="E27" s="3"/>
      <c r="F27" s="3"/>
      <c r="G27" s="3"/>
      <c r="H27" s="3"/>
      <c r="I27" s="3"/>
    </row>
    <row r="28" spans="2:9" ht="18.75" x14ac:dyDescent="0.3">
      <c r="B28" s="5" t="s">
        <v>4</v>
      </c>
      <c r="C28" s="11">
        <f>+C29+C30+C31</f>
        <v>886834038549</v>
      </c>
      <c r="D28" s="11">
        <f>+D29+D30+D31</f>
        <v>820963233229.52002</v>
      </c>
      <c r="E28" s="12">
        <f>+D28/C28</f>
        <v>0.92572363885890652</v>
      </c>
      <c r="F28" s="11">
        <f>+F29+F30+F31</f>
        <v>818644234994.34009</v>
      </c>
      <c r="G28" s="12">
        <f>+F28/C28</f>
        <v>0.92310872092118934</v>
      </c>
      <c r="H28" s="11">
        <f>+H29+H30+H31</f>
        <v>801329759576.39014</v>
      </c>
      <c r="I28" s="12">
        <f>+H28/C28</f>
        <v>0.9035848025043014</v>
      </c>
    </row>
    <row r="29" spans="2:9" ht="17.25" x14ac:dyDescent="0.3">
      <c r="B29" s="6" t="s">
        <v>5</v>
      </c>
      <c r="C29" s="7">
        <v>586332271736</v>
      </c>
      <c r="D29" s="7">
        <v>561209265232.82007</v>
      </c>
      <c r="E29" s="10">
        <f>+D29/C29</f>
        <v>0.95715227062498831</v>
      </c>
      <c r="F29" s="7">
        <v>561017665232.82007</v>
      </c>
      <c r="G29" s="14">
        <f t="shared" ref="G29:G31" si="3">+F29/C29</f>
        <v>0.95682549345573464</v>
      </c>
      <c r="H29" s="7">
        <v>560004710470.82007</v>
      </c>
      <c r="I29" s="14">
        <f t="shared" ref="I29:I31" si="4">+H29/C29</f>
        <v>0.95509788129650475</v>
      </c>
    </row>
    <row r="30" spans="2:9" ht="17.25" x14ac:dyDescent="0.3">
      <c r="B30" s="6" t="s">
        <v>6</v>
      </c>
      <c r="C30" s="7">
        <v>162339006809</v>
      </c>
      <c r="D30" s="7">
        <v>157170344920.71002</v>
      </c>
      <c r="E30" s="10">
        <f t="shared" ref="E30:E31" si="5">+D30/C30</f>
        <v>0.96816130645439291</v>
      </c>
      <c r="F30" s="7">
        <v>155755543980.51001</v>
      </c>
      <c r="G30" s="14">
        <f t="shared" si="3"/>
        <v>0.95944620484073939</v>
      </c>
      <c r="H30" s="7">
        <v>144550355608.56</v>
      </c>
      <c r="I30" s="14">
        <f t="shared" si="4"/>
        <v>0.89042281611732876</v>
      </c>
    </row>
    <row r="31" spans="2:9" ht="17.25" x14ac:dyDescent="0.3">
      <c r="B31" s="6" t="s">
        <v>7</v>
      </c>
      <c r="C31" s="7">
        <v>138162760004</v>
      </c>
      <c r="D31" s="7">
        <v>102583623075.98999</v>
      </c>
      <c r="E31" s="10">
        <f t="shared" si="5"/>
        <v>0.74248388692452327</v>
      </c>
      <c r="F31" s="7">
        <v>101871025781.01001</v>
      </c>
      <c r="G31" s="14">
        <f t="shared" si="3"/>
        <v>0.73732622146561566</v>
      </c>
      <c r="H31" s="7">
        <v>96774693497.009995</v>
      </c>
      <c r="I31" s="14">
        <f t="shared" si="4"/>
        <v>0.70043978199486057</v>
      </c>
    </row>
    <row r="32" spans="2:9" ht="16.5" x14ac:dyDescent="0.3">
      <c r="B32" s="3"/>
      <c r="C32" s="3"/>
      <c r="D32" s="3"/>
      <c r="E32" s="3"/>
      <c r="F32" s="3"/>
      <c r="G32" s="3"/>
      <c r="H32" s="8"/>
      <c r="I32" s="3"/>
    </row>
    <row r="33" spans="2:9" ht="18.75" x14ac:dyDescent="0.3">
      <c r="B33" s="5" t="s">
        <v>8</v>
      </c>
      <c r="C33" s="17">
        <v>4430632570</v>
      </c>
      <c r="D33" s="17">
        <v>3585022676</v>
      </c>
      <c r="E33" s="12">
        <f>+D33/C33</f>
        <v>0.80914465809562719</v>
      </c>
      <c r="F33" s="17">
        <v>2356333916</v>
      </c>
      <c r="G33" s="12">
        <f>+F33/C33</f>
        <v>0.53182787757098982</v>
      </c>
      <c r="H33" s="17">
        <v>1161868730</v>
      </c>
      <c r="I33" s="12">
        <f>+H33/C33</f>
        <v>0.26223540581249327</v>
      </c>
    </row>
    <row r="34" spans="2:9" ht="17.25" x14ac:dyDescent="0.3">
      <c r="B34" s="3"/>
      <c r="C34" s="15"/>
      <c r="D34" s="15"/>
      <c r="E34" s="15"/>
      <c r="F34" s="16"/>
      <c r="G34" s="15"/>
      <c r="H34" s="16"/>
      <c r="I34" s="15"/>
    </row>
    <row r="35" spans="2:9" ht="18.75" x14ac:dyDescent="0.3">
      <c r="B35" s="9" t="s">
        <v>9</v>
      </c>
      <c r="C35" s="18">
        <f>+C33+C28</f>
        <v>891264671119</v>
      </c>
      <c r="D35" s="18">
        <f>+D33+D28</f>
        <v>824548255905.52002</v>
      </c>
      <c r="E35" s="19">
        <f>+D35/C35</f>
        <v>0.92514410435486438</v>
      </c>
      <c r="F35" s="18">
        <f>+F33+F28</f>
        <v>821000568910.34009</v>
      </c>
      <c r="G35" s="19">
        <f>+F35/C35</f>
        <v>0.92116359541050585</v>
      </c>
      <c r="H35" s="18">
        <f>+H33+H28</f>
        <v>802491628306.39014</v>
      </c>
      <c r="I35" s="19">
        <f>+H35/C35</f>
        <v>0.90039654247581291</v>
      </c>
    </row>
    <row r="39" spans="2:9" ht="16.5" x14ac:dyDescent="0.3">
      <c r="B39" s="23" t="s">
        <v>30</v>
      </c>
      <c r="C39" s="2"/>
      <c r="D39" s="2"/>
      <c r="E39" s="2"/>
      <c r="F39" s="2"/>
      <c r="G39" s="2"/>
      <c r="H39" s="2"/>
      <c r="I39" s="2"/>
    </row>
    <row r="40" spans="2:9" ht="16.5" x14ac:dyDescent="0.3">
      <c r="B40" s="3"/>
      <c r="C40" s="3"/>
      <c r="D40" s="3"/>
      <c r="E40" s="3"/>
      <c r="F40" s="3"/>
      <c r="G40" s="3"/>
      <c r="H40" s="3"/>
      <c r="I40" s="3"/>
    </row>
    <row r="41" spans="2:9" x14ac:dyDescent="0.25">
      <c r="B41" s="4" t="s">
        <v>0</v>
      </c>
      <c r="C41" s="4" t="s">
        <v>10</v>
      </c>
      <c r="D41" s="4" t="s">
        <v>1</v>
      </c>
      <c r="E41" s="4" t="s">
        <v>2</v>
      </c>
      <c r="F41" s="4" t="s">
        <v>11</v>
      </c>
      <c r="G41" s="4" t="s">
        <v>2</v>
      </c>
      <c r="H41" s="4" t="s">
        <v>3</v>
      </c>
      <c r="I41" s="4" t="s">
        <v>2</v>
      </c>
    </row>
    <row r="42" spans="2:9" ht="16.5" x14ac:dyDescent="0.3">
      <c r="B42" s="3"/>
      <c r="C42" s="3"/>
      <c r="D42" s="3"/>
      <c r="E42" s="3"/>
      <c r="F42" s="3"/>
      <c r="G42" s="3"/>
      <c r="H42" s="3"/>
      <c r="I42" s="3"/>
    </row>
    <row r="43" spans="2:9" ht="18.75" x14ac:dyDescent="0.3">
      <c r="B43" s="5" t="s">
        <v>4</v>
      </c>
      <c r="C43" s="11">
        <f>+C44+C45+C46</f>
        <v>935995115725</v>
      </c>
      <c r="D43" s="11">
        <f>+D44+D45+D46</f>
        <v>785087632288.20947</v>
      </c>
      <c r="E43" s="12">
        <f>+D43/C43</f>
        <v>0.83877321483680911</v>
      </c>
      <c r="F43" s="11">
        <f>+F44+F45+F46</f>
        <v>727512406480.26001</v>
      </c>
      <c r="G43" s="12">
        <f>+F43/C43</f>
        <v>0.77726090046607332</v>
      </c>
      <c r="H43" s="11">
        <f>+H44+H45+H46</f>
        <v>713560941616.52991</v>
      </c>
      <c r="I43" s="12">
        <f>+H43/C43</f>
        <v>0.76235541150641817</v>
      </c>
    </row>
    <row r="44" spans="2:9" ht="17.25" x14ac:dyDescent="0.3">
      <c r="B44" s="6" t="s">
        <v>5</v>
      </c>
      <c r="C44" s="7">
        <v>630278990162</v>
      </c>
      <c r="D44" s="7">
        <v>540972232001.5</v>
      </c>
      <c r="E44" s="10">
        <f>+D44/C44</f>
        <v>0.85830598900727184</v>
      </c>
      <c r="F44" s="7">
        <v>508003245036.67999</v>
      </c>
      <c r="G44" s="14">
        <f t="shared" ref="G44:G46" si="6">+F44/C44</f>
        <v>0.80599742806928787</v>
      </c>
      <c r="H44" s="7">
        <v>506718286468.67999</v>
      </c>
      <c r="I44" s="14">
        <f t="shared" ref="I44:I46" si="7">+H44/C44</f>
        <v>0.80395871412188225</v>
      </c>
    </row>
    <row r="45" spans="2:9" ht="17.25" x14ac:dyDescent="0.3">
      <c r="B45" s="6" t="s">
        <v>6</v>
      </c>
      <c r="C45" s="7">
        <v>143606520287</v>
      </c>
      <c r="D45" s="7">
        <v>127848031948.4294</v>
      </c>
      <c r="E45" s="10">
        <f t="shared" ref="E45:E46" si="8">+D45/C45</f>
        <v>0.89026620583050819</v>
      </c>
      <c r="F45" s="7">
        <v>116316524047.69</v>
      </c>
      <c r="G45" s="14">
        <f t="shared" si="6"/>
        <v>0.80996687208372931</v>
      </c>
      <c r="H45" s="7">
        <v>108854098396.14</v>
      </c>
      <c r="I45" s="14">
        <f t="shared" si="7"/>
        <v>0.75800247912555285</v>
      </c>
    </row>
    <row r="46" spans="2:9" ht="17.25" x14ac:dyDescent="0.3">
      <c r="B46" s="6" t="s">
        <v>7</v>
      </c>
      <c r="C46" s="7">
        <v>162109605276</v>
      </c>
      <c r="D46" s="7">
        <v>116267368338.27998</v>
      </c>
      <c r="E46" s="10">
        <f t="shared" si="8"/>
        <v>0.7172145545621974</v>
      </c>
      <c r="F46" s="7">
        <v>103192637395.89</v>
      </c>
      <c r="G46" s="14">
        <f t="shared" si="6"/>
        <v>0.63656090717264524</v>
      </c>
      <c r="H46" s="7">
        <v>97988556751.710007</v>
      </c>
      <c r="I46" s="14">
        <f t="shared" si="7"/>
        <v>0.60445867217355453</v>
      </c>
    </row>
    <row r="47" spans="2:9" ht="16.5" x14ac:dyDescent="0.3">
      <c r="B47" s="3"/>
      <c r="C47" s="3"/>
      <c r="D47" s="3"/>
      <c r="E47" s="3"/>
      <c r="F47" s="3"/>
      <c r="G47" s="3"/>
      <c r="H47" s="8"/>
      <c r="I47" s="3"/>
    </row>
    <row r="48" spans="2:9" ht="18.75" x14ac:dyDescent="0.3">
      <c r="B48" s="5" t="s">
        <v>8</v>
      </c>
      <c r="C48" s="17">
        <v>3000000000</v>
      </c>
      <c r="D48" s="17">
        <v>2982604967</v>
      </c>
      <c r="E48" s="12">
        <f>+D48/C48</f>
        <v>0.99420165566666663</v>
      </c>
      <c r="F48" s="17">
        <v>2982604816.8000002</v>
      </c>
      <c r="G48" s="12">
        <f>+F48/C48</f>
        <v>0.99420160560000004</v>
      </c>
      <c r="H48" s="17">
        <v>1876451603</v>
      </c>
      <c r="I48" s="12">
        <f>+H48/C48</f>
        <v>0.62548386766666664</v>
      </c>
    </row>
    <row r="49" spans="2:9" ht="17.25" x14ac:dyDescent="0.3">
      <c r="B49" s="3"/>
      <c r="C49" s="15"/>
      <c r="D49" s="15"/>
      <c r="E49" s="15"/>
      <c r="F49" s="16"/>
      <c r="G49" s="15"/>
      <c r="H49" s="16"/>
      <c r="I49" s="15"/>
    </row>
    <row r="50" spans="2:9" ht="18.75" x14ac:dyDescent="0.3">
      <c r="B50" s="9" t="s">
        <v>9</v>
      </c>
      <c r="C50" s="18">
        <f>+C48+C43</f>
        <v>938995115725</v>
      </c>
      <c r="D50" s="18">
        <f>+D48+D43</f>
        <v>788070237255.20947</v>
      </c>
      <c r="E50" s="19">
        <f>+D50/C50</f>
        <v>0.83926979390807466</v>
      </c>
      <c r="F50" s="18">
        <f>+F48+F43</f>
        <v>730495011297.06006</v>
      </c>
      <c r="G50" s="19">
        <f>+F50/C50</f>
        <v>0.77795400536566517</v>
      </c>
      <c r="H50" s="18">
        <f>+H48+H43</f>
        <v>715437393219.52991</v>
      </c>
      <c r="I50" s="19">
        <f>+H50/C50</f>
        <v>0.76191811995437198</v>
      </c>
    </row>
    <row r="54" spans="2:9" ht="16.5" x14ac:dyDescent="0.3">
      <c r="B54" s="23" t="s">
        <v>31</v>
      </c>
      <c r="C54" s="2"/>
      <c r="D54" s="2"/>
      <c r="E54" s="2"/>
      <c r="F54" s="2"/>
      <c r="G54" s="2"/>
      <c r="H54" s="2"/>
      <c r="I54" s="2"/>
    </row>
    <row r="55" spans="2:9" ht="16.5" x14ac:dyDescent="0.3">
      <c r="B55" s="3"/>
      <c r="C55" s="3"/>
      <c r="D55" s="3"/>
      <c r="E55" s="3"/>
      <c r="F55" s="3"/>
      <c r="G55" s="3"/>
      <c r="H55" s="3"/>
      <c r="I55" s="3"/>
    </row>
    <row r="56" spans="2:9" x14ac:dyDescent="0.25">
      <c r="B56" s="4" t="s">
        <v>0</v>
      </c>
      <c r="C56" s="4" t="s">
        <v>10</v>
      </c>
      <c r="D56" s="4" t="s">
        <v>1</v>
      </c>
      <c r="E56" s="4" t="s">
        <v>2</v>
      </c>
      <c r="F56" s="4" t="s">
        <v>11</v>
      </c>
      <c r="G56" s="4" t="s">
        <v>2</v>
      </c>
      <c r="H56" s="4" t="s">
        <v>3</v>
      </c>
      <c r="I56" s="4" t="s">
        <v>2</v>
      </c>
    </row>
    <row r="57" spans="2:9" ht="16.5" x14ac:dyDescent="0.3">
      <c r="B57" s="3"/>
      <c r="C57" s="3"/>
      <c r="D57" s="3"/>
      <c r="E57" s="3"/>
      <c r="F57" s="3"/>
      <c r="G57" s="3"/>
      <c r="H57" s="3"/>
      <c r="I57" s="3"/>
    </row>
    <row r="58" spans="2:9" ht="16.5" x14ac:dyDescent="0.3">
      <c r="B58" s="24" t="s">
        <v>4</v>
      </c>
      <c r="C58" s="25">
        <f>+C59+C60+C61</f>
        <v>914348277109</v>
      </c>
      <c r="D58" s="25">
        <f>+D59+D60+D61</f>
        <v>407342493631.33997</v>
      </c>
      <c r="E58" s="20">
        <f>+D58/C58</f>
        <v>0.44550036767092899</v>
      </c>
      <c r="F58" s="25">
        <f>+F59+F60+F61</f>
        <v>371789465381.35999</v>
      </c>
      <c r="G58" s="20">
        <f>+F58/C58</f>
        <v>0.40661690374360354</v>
      </c>
      <c r="H58" s="25">
        <f>+H59+H60+H61</f>
        <v>342568338536.46997</v>
      </c>
      <c r="I58" s="20">
        <f>+H58/C58</f>
        <v>0.3746584831106235</v>
      </c>
    </row>
    <row r="59" spans="2:9" ht="16.5" x14ac:dyDescent="0.3">
      <c r="B59" s="6" t="s">
        <v>5</v>
      </c>
      <c r="C59" s="7">
        <v>647312993656</v>
      </c>
      <c r="D59" s="7">
        <v>275070571739</v>
      </c>
      <c r="E59" s="20">
        <f>+D59/C59</f>
        <v>0.42494214458049345</v>
      </c>
      <c r="F59" s="7">
        <v>272213104537.82999</v>
      </c>
      <c r="G59" s="20">
        <f>+F59/C59</f>
        <v>0.42052779290027903</v>
      </c>
      <c r="H59" s="7">
        <v>259915517777.82999</v>
      </c>
      <c r="I59" s="20">
        <f>+H59/C59</f>
        <v>0.40152989407772688</v>
      </c>
    </row>
    <row r="60" spans="2:9" ht="16.5" x14ac:dyDescent="0.3">
      <c r="B60" s="6" t="s">
        <v>6</v>
      </c>
      <c r="C60" s="7">
        <v>128662147793</v>
      </c>
      <c r="D60" s="7">
        <v>78469178237.720001</v>
      </c>
      <c r="E60" s="20">
        <f>+D60/C60</f>
        <v>0.60988549922208901</v>
      </c>
      <c r="F60" s="7">
        <v>65381338392.019997</v>
      </c>
      <c r="G60" s="20">
        <f>+F60/C60</f>
        <v>0.50816296411598638</v>
      </c>
      <c r="H60" s="7">
        <v>54069248734.220001</v>
      </c>
      <c r="I60" s="20">
        <f>+H60/C60</f>
        <v>0.42024208099813559</v>
      </c>
    </row>
    <row r="61" spans="2:9" ht="16.5" x14ac:dyDescent="0.3">
      <c r="B61" s="6" t="s">
        <v>7</v>
      </c>
      <c r="C61" s="7">
        <v>138373135660</v>
      </c>
      <c r="D61" s="7">
        <v>53802743654.619995</v>
      </c>
      <c r="E61" s="20">
        <f>+D61/C61</f>
        <v>0.38882362098680789</v>
      </c>
      <c r="F61" s="7">
        <v>34195022451.509998</v>
      </c>
      <c r="G61" s="20">
        <f>+F61/C61</f>
        <v>0.24712182959798945</v>
      </c>
      <c r="H61" s="7">
        <v>28583572024.420002</v>
      </c>
      <c r="I61" s="20">
        <f>+H61/C61</f>
        <v>0.20656879594499752</v>
      </c>
    </row>
    <row r="62" spans="2:9" ht="16.5" x14ac:dyDescent="0.3">
      <c r="B62" s="3"/>
      <c r="C62" s="3"/>
      <c r="D62" s="3"/>
      <c r="E62" s="3"/>
      <c r="F62" s="3"/>
      <c r="G62" s="3"/>
      <c r="H62" s="8"/>
      <c r="I62" s="3"/>
    </row>
    <row r="63" spans="2:9" ht="16.5" x14ac:dyDescent="0.3">
      <c r="B63" s="3"/>
      <c r="C63" s="3"/>
      <c r="D63" s="3"/>
      <c r="E63" s="3"/>
      <c r="F63" s="3"/>
      <c r="G63" s="3"/>
      <c r="H63" s="8"/>
      <c r="I63" s="3"/>
    </row>
    <row r="64" spans="2:9" ht="16.5" x14ac:dyDescent="0.3">
      <c r="B64" s="24" t="s">
        <v>8</v>
      </c>
      <c r="C64" s="21">
        <v>3000000000</v>
      </c>
      <c r="D64" s="21">
        <v>459872647</v>
      </c>
      <c r="E64" s="20">
        <f>+D64/C64</f>
        <v>0.15329088233333332</v>
      </c>
      <c r="F64" s="21">
        <v>65990785</v>
      </c>
      <c r="G64" s="20">
        <f>+F64/C64</f>
        <v>2.1996928333333332E-2</v>
      </c>
      <c r="H64" s="21">
        <v>0</v>
      </c>
      <c r="I64" s="20">
        <f>+H64/C64</f>
        <v>0</v>
      </c>
    </row>
    <row r="65" spans="2:9" ht="16.5" x14ac:dyDescent="0.3">
      <c r="B65" s="3"/>
      <c r="C65" s="3"/>
      <c r="D65" s="3"/>
      <c r="E65" s="3"/>
      <c r="F65" s="8"/>
      <c r="G65" s="3"/>
      <c r="H65" s="8"/>
      <c r="I65" s="3"/>
    </row>
    <row r="66" spans="2:9" x14ac:dyDescent="0.25">
      <c r="B66" s="26" t="s">
        <v>9</v>
      </c>
      <c r="C66" s="27">
        <f>+C64+C58</f>
        <v>917348277109</v>
      </c>
      <c r="D66" s="27">
        <f>+D64+D58</f>
        <v>407802366278.33997</v>
      </c>
      <c r="E66" s="28">
        <f>+D66/C66</f>
        <v>0.44454475628767609</v>
      </c>
      <c r="F66" s="27">
        <f>+F64+F58</f>
        <v>371855456166.35999</v>
      </c>
      <c r="G66" s="28">
        <f>+F66/C66</f>
        <v>0.4053590827447271</v>
      </c>
      <c r="H66" s="27">
        <f>+H64+H58</f>
        <v>342568338536.46997</v>
      </c>
      <c r="I66" s="28">
        <f>+H66/C66</f>
        <v>0.37343323913581161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66"/>
  <sheetViews>
    <sheetView topLeftCell="A13" workbookViewId="0">
      <selection activeCell="K18" sqref="K18"/>
    </sheetView>
  </sheetViews>
  <sheetFormatPr baseColWidth="10" defaultRowHeight="15" x14ac:dyDescent="0.25"/>
  <cols>
    <col min="2" max="2" width="26.140625" customWidth="1"/>
    <col min="3" max="3" width="26" customWidth="1"/>
    <col min="4" max="4" width="25.42578125" customWidth="1"/>
    <col min="5" max="5" width="13.7109375" style="1" customWidth="1"/>
    <col min="6" max="6" width="28.28515625" customWidth="1"/>
    <col min="7" max="7" width="13.28515625" customWidth="1"/>
    <col min="8" max="8" width="25.140625" customWidth="1"/>
    <col min="9" max="9" width="12.28515625" style="1" customWidth="1"/>
  </cols>
  <sheetData>
    <row r="6" spans="2:13" ht="25.5" x14ac:dyDescent="0.35">
      <c r="E6" s="29"/>
      <c r="F6" s="29"/>
      <c r="G6" s="29"/>
      <c r="H6" s="29"/>
      <c r="I6" s="29" t="s">
        <v>32</v>
      </c>
      <c r="J6" s="29"/>
      <c r="K6" s="29"/>
      <c r="L6" s="29"/>
      <c r="M6" s="29"/>
    </row>
    <row r="9" spans="2:13" ht="16.5" x14ac:dyDescent="0.3">
      <c r="B9" s="23" t="s">
        <v>34</v>
      </c>
      <c r="C9" s="2"/>
      <c r="D9" s="2"/>
      <c r="E9" s="2"/>
      <c r="F9" s="2"/>
      <c r="G9" s="2"/>
      <c r="H9" s="2"/>
      <c r="I9" s="2"/>
    </row>
    <row r="10" spans="2:13" ht="16.5" x14ac:dyDescent="0.3">
      <c r="B10" s="3"/>
      <c r="C10" s="3"/>
      <c r="D10" s="3"/>
      <c r="E10" s="3"/>
      <c r="F10" s="3"/>
      <c r="G10" s="3"/>
      <c r="H10" s="3"/>
      <c r="I10" s="3"/>
    </row>
    <row r="11" spans="2:13" x14ac:dyDescent="0.25">
      <c r="B11" s="4" t="s">
        <v>0</v>
      </c>
      <c r="C11" s="4" t="s">
        <v>10</v>
      </c>
      <c r="D11" s="4" t="s">
        <v>1</v>
      </c>
      <c r="E11" s="4" t="s">
        <v>2</v>
      </c>
      <c r="F11" s="4" t="s">
        <v>11</v>
      </c>
      <c r="G11" s="4" t="s">
        <v>2</v>
      </c>
      <c r="H11" s="4" t="s">
        <v>3</v>
      </c>
      <c r="I11" s="4" t="s">
        <v>2</v>
      </c>
    </row>
    <row r="12" spans="2:13" ht="16.5" x14ac:dyDescent="0.3">
      <c r="B12" s="3"/>
      <c r="C12" s="3"/>
      <c r="D12" s="3"/>
      <c r="E12" s="3"/>
      <c r="F12" s="3"/>
      <c r="G12" s="3"/>
      <c r="H12" s="3"/>
      <c r="I12" s="3"/>
    </row>
    <row r="13" spans="2:13" ht="18.75" x14ac:dyDescent="0.3">
      <c r="B13" s="5" t="s">
        <v>4</v>
      </c>
      <c r="C13" s="11">
        <f>+C14+C15+C16</f>
        <v>17733000000</v>
      </c>
      <c r="D13" s="11">
        <f>+D14+D15+D16</f>
        <v>6165544913.0900002</v>
      </c>
      <c r="E13" s="12">
        <f>+D13/C13</f>
        <v>0.34768763960356397</v>
      </c>
      <c r="F13" s="11">
        <f>+F14+F15+F16</f>
        <v>6126334835.0900002</v>
      </c>
      <c r="G13" s="12">
        <f>+F13/C13</f>
        <v>0.34547650341679353</v>
      </c>
      <c r="H13" s="11">
        <f>+H14+H15+H16</f>
        <v>5458911102.0900002</v>
      </c>
      <c r="I13" s="12">
        <f>+H13/C13</f>
        <v>0.30783911927423446</v>
      </c>
    </row>
    <row r="14" spans="2:13" ht="17.25" x14ac:dyDescent="0.3">
      <c r="B14" s="6" t="s">
        <v>5</v>
      </c>
      <c r="C14" s="7">
        <v>10339000000</v>
      </c>
      <c r="D14" s="7">
        <v>4409699043</v>
      </c>
      <c r="E14" s="10">
        <f>+D14/C14</f>
        <v>0.42651117545217138</v>
      </c>
      <c r="F14" s="7">
        <v>4389699043</v>
      </c>
      <c r="G14" s="14">
        <f t="shared" ref="G14:G15" si="0">+F14/C14</f>
        <v>0.42457675239384851</v>
      </c>
      <c r="H14" s="7">
        <v>3889638105</v>
      </c>
      <c r="I14" s="14">
        <f t="shared" ref="I14:I15" si="1">+H14/C14</f>
        <v>0.37621028194216077</v>
      </c>
    </row>
    <row r="15" spans="2:13" ht="17.25" x14ac:dyDescent="0.3">
      <c r="B15" s="6" t="s">
        <v>6</v>
      </c>
      <c r="C15" s="7">
        <v>7394000000</v>
      </c>
      <c r="D15" s="7">
        <v>1755845870.0899999</v>
      </c>
      <c r="E15" s="10">
        <f t="shared" ref="E15" si="2">+D15/C15</f>
        <v>0.23746901137273463</v>
      </c>
      <c r="F15" s="7">
        <v>1736635792.0899999</v>
      </c>
      <c r="G15" s="14">
        <f t="shared" si="0"/>
        <v>0.23487094834866107</v>
      </c>
      <c r="H15" s="7">
        <v>1569272997.0899999</v>
      </c>
      <c r="I15" s="14">
        <f t="shared" si="1"/>
        <v>0.21223600177035434</v>
      </c>
    </row>
    <row r="16" spans="2:13" ht="17.25" x14ac:dyDescent="0.3">
      <c r="B16" s="6" t="s">
        <v>7</v>
      </c>
      <c r="C16" s="7">
        <v>0</v>
      </c>
      <c r="D16" s="7">
        <v>0</v>
      </c>
      <c r="E16" s="10">
        <v>0</v>
      </c>
      <c r="F16" s="7">
        <v>0</v>
      </c>
      <c r="G16" s="14">
        <v>0</v>
      </c>
      <c r="H16" s="7">
        <v>0</v>
      </c>
      <c r="I16" s="14">
        <v>0</v>
      </c>
    </row>
    <row r="17" spans="2:9" ht="16.5" x14ac:dyDescent="0.3">
      <c r="B17" s="3"/>
      <c r="C17" s="3"/>
      <c r="D17" s="3"/>
      <c r="E17" s="3"/>
      <c r="F17" s="3"/>
      <c r="G17" s="3"/>
      <c r="H17" s="8"/>
      <c r="I17" s="3"/>
    </row>
    <row r="18" spans="2:9" ht="18.75" x14ac:dyDescent="0.3">
      <c r="B18" s="5" t="s">
        <v>8</v>
      </c>
      <c r="C18" s="17">
        <v>1165709639</v>
      </c>
      <c r="D18" s="17">
        <v>99680000</v>
      </c>
      <c r="E18" s="12">
        <f>+D18/C18</f>
        <v>8.5510144777999897E-2</v>
      </c>
      <c r="F18" s="17">
        <v>99680000</v>
      </c>
      <c r="G18" s="12">
        <f>+F18/C18</f>
        <v>8.5510144777999897E-2</v>
      </c>
      <c r="H18" s="17">
        <v>62680000</v>
      </c>
      <c r="I18" s="12">
        <f>+H18/C18</f>
        <v>5.3769822177819358E-2</v>
      </c>
    </row>
    <row r="19" spans="2:9" ht="17.25" x14ac:dyDescent="0.3">
      <c r="B19" s="3"/>
      <c r="C19" s="15"/>
      <c r="D19" s="15"/>
      <c r="E19" s="15"/>
      <c r="F19" s="16"/>
      <c r="G19" s="15"/>
      <c r="H19" s="16"/>
      <c r="I19" s="15"/>
    </row>
    <row r="20" spans="2:9" ht="18.75" x14ac:dyDescent="0.3">
      <c r="B20" s="9" t="s">
        <v>9</v>
      </c>
      <c r="C20" s="18">
        <f>+C18+C13</f>
        <v>18898709639</v>
      </c>
      <c r="D20" s="18">
        <f>+D18+D13</f>
        <v>6265224913.0900002</v>
      </c>
      <c r="E20" s="19">
        <f>+D20/C20</f>
        <v>0.33151601526068614</v>
      </c>
      <c r="F20" s="18">
        <f>+F18+F13</f>
        <v>6226014835.0900002</v>
      </c>
      <c r="G20" s="19">
        <f>+F20/C20</f>
        <v>0.32944126630962101</v>
      </c>
      <c r="H20" s="18">
        <f>+H18+H13</f>
        <v>5521591102.0900002</v>
      </c>
      <c r="I20" s="19">
        <f>+H20/C20</f>
        <v>0.29216762453958567</v>
      </c>
    </row>
    <row r="24" spans="2:9" ht="16.5" x14ac:dyDescent="0.3">
      <c r="B24" s="23" t="s">
        <v>35</v>
      </c>
      <c r="C24" s="2"/>
      <c r="D24" s="2"/>
      <c r="E24" s="2"/>
      <c r="F24" s="2"/>
      <c r="G24" s="2"/>
      <c r="H24" s="2"/>
      <c r="I24" s="2"/>
    </row>
    <row r="25" spans="2:9" ht="16.5" x14ac:dyDescent="0.3">
      <c r="B25" s="3"/>
      <c r="C25" s="3"/>
      <c r="D25" s="3"/>
      <c r="E25" s="3"/>
      <c r="F25" s="3"/>
      <c r="G25" s="3"/>
      <c r="H25" s="3"/>
      <c r="I25" s="3"/>
    </row>
    <row r="26" spans="2:9" x14ac:dyDescent="0.25">
      <c r="B26" s="4" t="s">
        <v>0</v>
      </c>
      <c r="C26" s="4" t="s">
        <v>10</v>
      </c>
      <c r="D26" s="4" t="s">
        <v>1</v>
      </c>
      <c r="E26" s="4" t="s">
        <v>2</v>
      </c>
      <c r="F26" s="4" t="s">
        <v>11</v>
      </c>
      <c r="G26" s="4" t="s">
        <v>2</v>
      </c>
      <c r="H26" s="4" t="s">
        <v>3</v>
      </c>
      <c r="I26" s="4" t="s">
        <v>2</v>
      </c>
    </row>
    <row r="27" spans="2:9" ht="16.5" x14ac:dyDescent="0.3">
      <c r="B27" s="3"/>
      <c r="C27" s="3"/>
      <c r="D27" s="3"/>
      <c r="E27" s="3"/>
      <c r="F27" s="3"/>
      <c r="G27" s="3"/>
      <c r="H27" s="3"/>
      <c r="I27" s="3"/>
    </row>
    <row r="28" spans="2:9" ht="18.75" x14ac:dyDescent="0.3">
      <c r="B28" s="5" t="s">
        <v>4</v>
      </c>
      <c r="C28" s="11">
        <f>+C29+C30+C31</f>
        <v>27839769682</v>
      </c>
      <c r="D28" s="11">
        <f>+D29+D30+D31</f>
        <v>22998640357.790001</v>
      </c>
      <c r="E28" s="12">
        <f>+D28/C28</f>
        <v>0.82610742188215491</v>
      </c>
      <c r="F28" s="11">
        <f>+F29+F30+F31</f>
        <v>22814590201.790001</v>
      </c>
      <c r="G28" s="12">
        <f>+F28/C28</f>
        <v>0.81949637020671673</v>
      </c>
      <c r="H28" s="11">
        <f>+H29+H30+H31</f>
        <v>21231462158.790001</v>
      </c>
      <c r="I28" s="12">
        <f>+H28/C28</f>
        <v>0.76263066833190629</v>
      </c>
    </row>
    <row r="29" spans="2:9" ht="17.25" x14ac:dyDescent="0.3">
      <c r="B29" s="6" t="s">
        <v>5</v>
      </c>
      <c r="C29" s="7">
        <v>18872031882</v>
      </c>
      <c r="D29" s="7">
        <v>15372200752</v>
      </c>
      <c r="E29" s="10">
        <f>+D29/C29</f>
        <v>0.81454932082124598</v>
      </c>
      <c r="F29" s="7">
        <v>15240650752</v>
      </c>
      <c r="G29" s="14">
        <f t="shared" ref="G29:G31" si="3">+F29/C29</f>
        <v>0.80757868825647838</v>
      </c>
      <c r="H29" s="7">
        <v>14465984124</v>
      </c>
      <c r="I29" s="14">
        <f t="shared" ref="I29:I31" si="4">+H29/C29</f>
        <v>0.76653029278726181</v>
      </c>
    </row>
    <row r="30" spans="2:9" ht="17.25" x14ac:dyDescent="0.3">
      <c r="B30" s="6" t="s">
        <v>6</v>
      </c>
      <c r="C30" s="7">
        <v>8767737800</v>
      </c>
      <c r="D30" s="7">
        <v>7590493563.79</v>
      </c>
      <c r="E30" s="10">
        <f t="shared" ref="E30:E31" si="5">+D30/C30</f>
        <v>0.86572999066988521</v>
      </c>
      <c r="F30" s="7">
        <v>7537993407.79</v>
      </c>
      <c r="G30" s="14">
        <f t="shared" si="3"/>
        <v>0.85974211133343881</v>
      </c>
      <c r="H30" s="7">
        <v>6729531992.79</v>
      </c>
      <c r="I30" s="14">
        <f t="shared" si="4"/>
        <v>0.76753344434980708</v>
      </c>
    </row>
    <row r="31" spans="2:9" ht="17.25" x14ac:dyDescent="0.3">
      <c r="B31" s="6" t="s">
        <v>7</v>
      </c>
      <c r="C31" s="7">
        <v>200000000</v>
      </c>
      <c r="D31" s="7">
        <v>35946042</v>
      </c>
      <c r="E31" s="10">
        <f t="shared" si="5"/>
        <v>0.17973021</v>
      </c>
      <c r="F31" s="7">
        <v>35946042</v>
      </c>
      <c r="G31" s="14">
        <f t="shared" si="3"/>
        <v>0.17973021</v>
      </c>
      <c r="H31" s="7">
        <v>35946042</v>
      </c>
      <c r="I31" s="14">
        <f t="shared" si="4"/>
        <v>0.17973021</v>
      </c>
    </row>
    <row r="32" spans="2:9" ht="16.5" x14ac:dyDescent="0.3">
      <c r="B32" s="3"/>
      <c r="C32" s="3"/>
      <c r="D32" s="3"/>
      <c r="E32" s="3"/>
      <c r="F32" s="3"/>
      <c r="G32" s="3"/>
      <c r="H32" s="8"/>
      <c r="I32" s="3"/>
    </row>
    <row r="33" spans="2:9" ht="18.75" x14ac:dyDescent="0.3">
      <c r="B33" s="5" t="s">
        <v>8</v>
      </c>
      <c r="C33" s="17">
        <v>1072000000</v>
      </c>
      <c r="D33" s="17">
        <v>1062562032</v>
      </c>
      <c r="E33" s="12">
        <f>+D33/C33</f>
        <v>0.99119592537313428</v>
      </c>
      <c r="F33" s="17">
        <v>983763632</v>
      </c>
      <c r="G33" s="12">
        <f>+F33/C33</f>
        <v>0.91768995522388064</v>
      </c>
      <c r="H33" s="17">
        <v>525886901</v>
      </c>
      <c r="I33" s="12">
        <f>+H33/C33</f>
        <v>0.49056613899253732</v>
      </c>
    </row>
    <row r="34" spans="2:9" ht="17.25" x14ac:dyDescent="0.3">
      <c r="B34" s="3"/>
      <c r="C34" s="15"/>
      <c r="D34" s="15"/>
      <c r="E34" s="15"/>
      <c r="F34" s="16"/>
      <c r="G34" s="15"/>
      <c r="H34" s="16"/>
      <c r="I34" s="15"/>
    </row>
    <row r="35" spans="2:9" ht="18.75" x14ac:dyDescent="0.3">
      <c r="B35" s="9" t="s">
        <v>9</v>
      </c>
      <c r="C35" s="18">
        <f>+C33+C28</f>
        <v>28911769682</v>
      </c>
      <c r="D35" s="18">
        <f>+D33+D28</f>
        <v>24061202389.790001</v>
      </c>
      <c r="E35" s="19">
        <f>+D35/C35</f>
        <v>0.83222862711064405</v>
      </c>
      <c r="F35" s="18">
        <f>+F33+F28</f>
        <v>23798353833.790001</v>
      </c>
      <c r="G35" s="19">
        <f>+F35/C35</f>
        <v>0.82313722389005028</v>
      </c>
      <c r="H35" s="18">
        <f>+H33+H28</f>
        <v>21757349059.790001</v>
      </c>
      <c r="I35" s="19">
        <f>+H35/C35</f>
        <v>0.75254297122240066</v>
      </c>
    </row>
    <row r="39" spans="2:9" ht="16.5" x14ac:dyDescent="0.3">
      <c r="B39" s="23" t="s">
        <v>36</v>
      </c>
      <c r="C39" s="2"/>
      <c r="D39" s="2"/>
      <c r="E39" s="2"/>
      <c r="F39" s="2"/>
      <c r="G39" s="2"/>
      <c r="H39" s="2"/>
      <c r="I39" s="2"/>
    </row>
    <row r="40" spans="2:9" ht="16.5" x14ac:dyDescent="0.3">
      <c r="B40" s="3"/>
      <c r="C40" s="3"/>
      <c r="D40" s="3"/>
      <c r="E40" s="3"/>
      <c r="F40" s="3"/>
      <c r="G40" s="3"/>
      <c r="H40" s="3"/>
      <c r="I40" s="3"/>
    </row>
    <row r="41" spans="2:9" x14ac:dyDescent="0.25">
      <c r="B41" s="4" t="s">
        <v>0</v>
      </c>
      <c r="C41" s="4" t="s">
        <v>10</v>
      </c>
      <c r="D41" s="4" t="s">
        <v>1</v>
      </c>
      <c r="E41" s="4" t="s">
        <v>2</v>
      </c>
      <c r="F41" s="4" t="s">
        <v>11</v>
      </c>
      <c r="G41" s="4" t="s">
        <v>2</v>
      </c>
      <c r="H41" s="4" t="s">
        <v>3</v>
      </c>
      <c r="I41" s="4" t="s">
        <v>2</v>
      </c>
    </row>
    <row r="42" spans="2:9" ht="16.5" x14ac:dyDescent="0.3">
      <c r="B42" s="3"/>
      <c r="C42" s="3"/>
      <c r="D42" s="3"/>
      <c r="E42" s="3"/>
      <c r="F42" s="3"/>
      <c r="G42" s="3"/>
      <c r="H42" s="3"/>
      <c r="I42" s="3"/>
    </row>
    <row r="43" spans="2:9" ht="18.75" x14ac:dyDescent="0.3">
      <c r="B43" s="5" t="s">
        <v>4</v>
      </c>
      <c r="C43" s="11">
        <f>+C44+C45+C46</f>
        <v>41545178294</v>
      </c>
      <c r="D43" s="11">
        <f>+D44+D45+D46</f>
        <v>33064901838.139999</v>
      </c>
      <c r="E43" s="12">
        <f>+D43/C43</f>
        <v>0.79587820286031286</v>
      </c>
      <c r="F43" s="11">
        <f>+F44+F45+F46</f>
        <v>32710711150.139999</v>
      </c>
      <c r="G43" s="12">
        <f>+F43/C43</f>
        <v>0.78735276856096958</v>
      </c>
      <c r="H43" s="11">
        <f>+H44+H45+H46</f>
        <v>31836241015.139999</v>
      </c>
      <c r="I43" s="12">
        <f>+H43/C43</f>
        <v>0.76630411331602888</v>
      </c>
    </row>
    <row r="44" spans="2:9" ht="17.25" x14ac:dyDescent="0.3">
      <c r="B44" s="6" t="s">
        <v>5</v>
      </c>
      <c r="C44" s="7">
        <v>28449829216</v>
      </c>
      <c r="D44" s="7">
        <v>20790907603.07</v>
      </c>
      <c r="E44" s="10">
        <f>+D44/C44</f>
        <v>0.73079200037437575</v>
      </c>
      <c r="F44" s="7">
        <v>20436716915.07</v>
      </c>
      <c r="G44" s="14">
        <f t="shared" ref="G44:G46" si="6">+F44/C44</f>
        <v>0.71834234082419457</v>
      </c>
      <c r="H44" s="7">
        <v>19715635504.07</v>
      </c>
      <c r="I44" s="14">
        <f t="shared" ref="I44:I46" si="7">+H44/C44</f>
        <v>0.69299662062582978</v>
      </c>
    </row>
    <row r="45" spans="2:9" ht="17.25" x14ac:dyDescent="0.3">
      <c r="B45" s="6" t="s">
        <v>6</v>
      </c>
      <c r="C45" s="7">
        <v>7686931245</v>
      </c>
      <c r="D45" s="7">
        <v>7409923020.0699997</v>
      </c>
      <c r="E45" s="10">
        <f t="shared" ref="E45:E46" si="8">+D45/C45</f>
        <v>0.96396374364475013</v>
      </c>
      <c r="F45" s="7">
        <v>7409923020.0699997</v>
      </c>
      <c r="G45" s="14">
        <f t="shared" si="6"/>
        <v>0.96396374364475013</v>
      </c>
      <c r="H45" s="7">
        <v>7256534296.0699997</v>
      </c>
      <c r="I45" s="14">
        <f t="shared" si="7"/>
        <v>0.94400926257666817</v>
      </c>
    </row>
    <row r="46" spans="2:9" ht="17.25" x14ac:dyDescent="0.3">
      <c r="B46" s="6" t="s">
        <v>7</v>
      </c>
      <c r="C46" s="7">
        <v>5408417833</v>
      </c>
      <c r="D46" s="7">
        <v>4864071215</v>
      </c>
      <c r="E46" s="10">
        <f t="shared" si="8"/>
        <v>0.89935196672886197</v>
      </c>
      <c r="F46" s="7">
        <v>4864071215</v>
      </c>
      <c r="G46" s="14">
        <f t="shared" si="6"/>
        <v>0.89935196672886197</v>
      </c>
      <c r="H46" s="7">
        <v>4864071215</v>
      </c>
      <c r="I46" s="14">
        <f t="shared" si="7"/>
        <v>0.89935196672886197</v>
      </c>
    </row>
    <row r="47" spans="2:9" ht="16.5" x14ac:dyDescent="0.3">
      <c r="B47" s="3"/>
      <c r="C47" s="3"/>
      <c r="D47" s="3"/>
      <c r="E47" s="3"/>
      <c r="F47" s="3"/>
      <c r="G47" s="3"/>
      <c r="H47" s="8"/>
      <c r="I47" s="3"/>
    </row>
    <row r="48" spans="2:9" ht="18.75" x14ac:dyDescent="0.3">
      <c r="B48" s="5" t="s">
        <v>8</v>
      </c>
      <c r="C48" s="17">
        <v>3482431682</v>
      </c>
      <c r="D48" s="17">
        <v>3476265027</v>
      </c>
      <c r="E48" s="12">
        <f>+D48/C48</f>
        <v>0.99822921005690524</v>
      </c>
      <c r="F48" s="17">
        <v>2931505027</v>
      </c>
      <c r="G48" s="12">
        <f>+F48/C48</f>
        <v>0.84179828771727794</v>
      </c>
      <c r="H48" s="17">
        <v>2062426252</v>
      </c>
      <c r="I48" s="12">
        <f>+H48/C48</f>
        <v>0.59223739051659596</v>
      </c>
    </row>
    <row r="49" spans="2:9" ht="17.25" x14ac:dyDescent="0.3">
      <c r="B49" s="3"/>
      <c r="C49" s="15"/>
      <c r="D49" s="15"/>
      <c r="E49" s="15"/>
      <c r="F49" s="16"/>
      <c r="G49" s="15"/>
      <c r="H49" s="16"/>
      <c r="I49" s="15"/>
    </row>
    <row r="50" spans="2:9" ht="18.75" x14ac:dyDescent="0.3">
      <c r="B50" s="9" t="s">
        <v>9</v>
      </c>
      <c r="C50" s="18">
        <f>+C48+C43</f>
        <v>45027609976</v>
      </c>
      <c r="D50" s="18">
        <f>+D48+D43</f>
        <v>36541166865.139999</v>
      </c>
      <c r="E50" s="19">
        <f>+D50/C50</f>
        <v>0.81152801324824198</v>
      </c>
      <c r="F50" s="18">
        <f>+F48+F43</f>
        <v>35642216177.139999</v>
      </c>
      <c r="G50" s="19">
        <f>+F50/C50</f>
        <v>0.79156358057062159</v>
      </c>
      <c r="H50" s="18">
        <f>+H48+H43</f>
        <v>33898667267.139999</v>
      </c>
      <c r="I50" s="19">
        <f>+H50/C50</f>
        <v>0.75284180717582394</v>
      </c>
    </row>
    <row r="54" spans="2:9" ht="16.5" x14ac:dyDescent="0.3">
      <c r="B54" s="23" t="s">
        <v>37</v>
      </c>
      <c r="C54" s="2"/>
      <c r="D54" s="2"/>
      <c r="E54" s="2"/>
      <c r="F54" s="2"/>
      <c r="G54" s="2"/>
      <c r="H54" s="2"/>
      <c r="I54" s="2"/>
    </row>
    <row r="55" spans="2:9" ht="16.5" x14ac:dyDescent="0.3">
      <c r="B55" s="3"/>
      <c r="C55" s="3"/>
      <c r="D55" s="3"/>
      <c r="E55" s="3"/>
      <c r="F55" s="3"/>
      <c r="G55" s="3"/>
      <c r="H55" s="3"/>
      <c r="I55" s="3"/>
    </row>
    <row r="56" spans="2:9" x14ac:dyDescent="0.25">
      <c r="B56" s="4" t="s">
        <v>0</v>
      </c>
      <c r="C56" s="4" t="s">
        <v>10</v>
      </c>
      <c r="D56" s="4" t="s">
        <v>1</v>
      </c>
      <c r="E56" s="4" t="s">
        <v>2</v>
      </c>
      <c r="F56" s="4" t="s">
        <v>11</v>
      </c>
      <c r="G56" s="4" t="s">
        <v>2</v>
      </c>
      <c r="H56" s="4" t="s">
        <v>3</v>
      </c>
      <c r="I56" s="4" t="s">
        <v>2</v>
      </c>
    </row>
    <row r="57" spans="2:9" ht="16.5" x14ac:dyDescent="0.3">
      <c r="B57" s="3"/>
      <c r="C57" s="3"/>
      <c r="D57" s="3"/>
      <c r="E57" s="3"/>
      <c r="F57" s="3"/>
      <c r="G57" s="3"/>
      <c r="H57" s="3"/>
      <c r="I57" s="3"/>
    </row>
    <row r="58" spans="2:9" ht="16.5" x14ac:dyDescent="0.3">
      <c r="B58" s="24" t="s">
        <v>4</v>
      </c>
      <c r="C58" s="25">
        <f>+C59+C60+C61</f>
        <v>39988573164</v>
      </c>
      <c r="D58" s="25">
        <f>+D59+D60+D61</f>
        <v>23403950479.16</v>
      </c>
      <c r="E58" s="20">
        <f>+D58/C58</f>
        <v>0.58526595543122739</v>
      </c>
      <c r="F58" s="25">
        <f>+F59+F60+F61</f>
        <v>16537360614.610001</v>
      </c>
      <c r="G58" s="20">
        <f>+F58/C58</f>
        <v>0.4135521551816177</v>
      </c>
      <c r="H58" s="25">
        <f>+H59+H60+H61</f>
        <v>13933784619.610001</v>
      </c>
      <c r="I58" s="20">
        <f>+H58/C58</f>
        <v>0.34844415584585026</v>
      </c>
    </row>
    <row r="59" spans="2:9" ht="16.5" x14ac:dyDescent="0.3">
      <c r="B59" s="6" t="s">
        <v>5</v>
      </c>
      <c r="C59" s="7">
        <v>28340007185</v>
      </c>
      <c r="D59" s="7">
        <v>12833966860</v>
      </c>
      <c r="E59" s="20">
        <f>+D59/C59</f>
        <v>0.45285686683921705</v>
      </c>
      <c r="F59" s="7">
        <v>9192391051</v>
      </c>
      <c r="G59" s="20">
        <f>+F59/C59</f>
        <v>0.32436092873912231</v>
      </c>
      <c r="H59" s="7">
        <v>9192391051</v>
      </c>
      <c r="I59" s="20">
        <f>+H59/C59</f>
        <v>0.32436092873912231</v>
      </c>
    </row>
    <row r="60" spans="2:9" ht="16.5" x14ac:dyDescent="0.3">
      <c r="B60" s="6" t="s">
        <v>6</v>
      </c>
      <c r="C60" s="7">
        <v>6940385264</v>
      </c>
      <c r="D60" s="7">
        <v>6299102988.1599998</v>
      </c>
      <c r="E60" s="20">
        <f>+D60/C60</f>
        <v>0.90760134323286756</v>
      </c>
      <c r="F60" s="7">
        <v>3074088932.6100001</v>
      </c>
      <c r="G60" s="20">
        <f>+F60/C60</f>
        <v>0.44292770727806674</v>
      </c>
      <c r="H60" s="7">
        <v>3074088932.6100001</v>
      </c>
      <c r="I60" s="20">
        <f>+H60/C60</f>
        <v>0.44292770727806674</v>
      </c>
    </row>
    <row r="61" spans="2:9" ht="16.5" x14ac:dyDescent="0.3">
      <c r="B61" s="6" t="s">
        <v>7</v>
      </c>
      <c r="C61" s="7">
        <v>4708180715</v>
      </c>
      <c r="D61" s="7">
        <v>4270880631</v>
      </c>
      <c r="E61" s="20">
        <f>+D61/C61</f>
        <v>0.9071190953637811</v>
      </c>
      <c r="F61" s="7">
        <v>4270880631</v>
      </c>
      <c r="G61" s="20">
        <f>+F61/C61</f>
        <v>0.9071190953637811</v>
      </c>
      <c r="H61" s="7">
        <v>1667304636</v>
      </c>
      <c r="I61" s="20">
        <f>+H61/C61</f>
        <v>0.35412927772463382</v>
      </c>
    </row>
    <row r="62" spans="2:9" ht="16.5" x14ac:dyDescent="0.3">
      <c r="B62" s="3"/>
      <c r="C62" s="3"/>
      <c r="D62" s="3"/>
      <c r="E62" s="3"/>
      <c r="F62" s="3"/>
      <c r="G62" s="3"/>
      <c r="H62" s="8"/>
      <c r="I62" s="3"/>
    </row>
    <row r="63" spans="2:9" ht="16.5" x14ac:dyDescent="0.3">
      <c r="B63" s="3"/>
      <c r="C63" s="3"/>
      <c r="D63" s="3"/>
      <c r="E63" s="3"/>
      <c r="F63" s="3"/>
      <c r="G63" s="3"/>
      <c r="H63" s="8"/>
      <c r="I63" s="3"/>
    </row>
    <row r="64" spans="2:9" ht="16.5" x14ac:dyDescent="0.3">
      <c r="B64" s="24" t="s">
        <v>8</v>
      </c>
      <c r="C64" s="21">
        <v>6107000000</v>
      </c>
      <c r="D64" s="21">
        <v>1701965344.21</v>
      </c>
      <c r="E64" s="20">
        <f>+D64/C64</f>
        <v>0.27869090293270021</v>
      </c>
      <c r="F64" s="21">
        <v>410244605</v>
      </c>
      <c r="G64" s="20">
        <f>+F64/C64</f>
        <v>6.7176126576060258E-2</v>
      </c>
      <c r="H64" s="21">
        <v>393424605</v>
      </c>
      <c r="I64" s="20">
        <f>+H64/C64</f>
        <v>6.4421910103160313E-2</v>
      </c>
    </row>
    <row r="65" spans="2:9" ht="16.5" x14ac:dyDescent="0.3">
      <c r="B65" s="3"/>
      <c r="C65" s="3"/>
      <c r="D65" s="3"/>
      <c r="E65" s="3"/>
      <c r="F65" s="8"/>
      <c r="G65" s="3"/>
      <c r="H65" s="8"/>
      <c r="I65" s="3"/>
    </row>
    <row r="66" spans="2:9" x14ac:dyDescent="0.25">
      <c r="B66" s="26" t="s">
        <v>9</v>
      </c>
      <c r="C66" s="27">
        <f>+C64+C58</f>
        <v>46095573164</v>
      </c>
      <c r="D66" s="27">
        <f>+D64+D58</f>
        <v>25105915823.369999</v>
      </c>
      <c r="E66" s="28">
        <f>+D66/C66</f>
        <v>0.54464917344768737</v>
      </c>
      <c r="F66" s="27">
        <f>+F64+F58</f>
        <v>16947605219.610001</v>
      </c>
      <c r="G66" s="28">
        <f>+F66/C66</f>
        <v>0.36766231671126814</v>
      </c>
      <c r="H66" s="27">
        <f>+H64+H58</f>
        <v>14327209224.610001</v>
      </c>
      <c r="I66" s="28">
        <f>+H66/C66</f>
        <v>0.31081529615948783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66"/>
  <sheetViews>
    <sheetView topLeftCell="A4" workbookViewId="0">
      <selection activeCell="C20" sqref="C20"/>
    </sheetView>
  </sheetViews>
  <sheetFormatPr baseColWidth="10" defaultRowHeight="15" x14ac:dyDescent="0.25"/>
  <cols>
    <col min="2" max="2" width="26.140625" customWidth="1"/>
    <col min="3" max="3" width="26" customWidth="1"/>
    <col min="4" max="4" width="25.42578125" customWidth="1"/>
    <col min="5" max="5" width="13.7109375" style="1" customWidth="1"/>
    <col min="6" max="6" width="28.28515625" customWidth="1"/>
    <col min="7" max="7" width="13.28515625" customWidth="1"/>
    <col min="8" max="8" width="25.140625" customWidth="1"/>
    <col min="9" max="9" width="12.28515625" style="1" customWidth="1"/>
  </cols>
  <sheetData>
    <row r="6" spans="2:13" ht="25.5" x14ac:dyDescent="0.35">
      <c r="E6" s="29"/>
      <c r="F6" s="29"/>
      <c r="G6" s="29"/>
      <c r="H6" s="29"/>
      <c r="I6" s="29" t="s">
        <v>33</v>
      </c>
      <c r="J6" s="29"/>
      <c r="K6" s="29"/>
      <c r="L6" s="29"/>
      <c r="M6" s="29"/>
    </row>
    <row r="9" spans="2:13" ht="16.5" x14ac:dyDescent="0.3">
      <c r="B9" s="23" t="s">
        <v>38</v>
      </c>
      <c r="C9" s="2"/>
      <c r="D9" s="2"/>
      <c r="E9" s="2"/>
      <c r="F9" s="2"/>
      <c r="G9" s="2"/>
      <c r="H9" s="2"/>
      <c r="I9" s="2"/>
    </row>
    <row r="10" spans="2:13" ht="16.5" x14ac:dyDescent="0.3">
      <c r="B10" s="3"/>
      <c r="C10" s="3"/>
      <c r="D10" s="3"/>
      <c r="E10" s="3"/>
      <c r="F10" s="3"/>
      <c r="G10" s="3"/>
      <c r="H10" s="3"/>
      <c r="I10" s="3"/>
    </row>
    <row r="11" spans="2:13" x14ac:dyDescent="0.25">
      <c r="B11" s="4" t="s">
        <v>0</v>
      </c>
      <c r="C11" s="4" t="s">
        <v>10</v>
      </c>
      <c r="D11" s="4" t="s">
        <v>1</v>
      </c>
      <c r="E11" s="4" t="s">
        <v>2</v>
      </c>
      <c r="F11" s="4" t="s">
        <v>11</v>
      </c>
      <c r="G11" s="4" t="s">
        <v>2</v>
      </c>
      <c r="H11" s="4" t="s">
        <v>3</v>
      </c>
      <c r="I11" s="4" t="s">
        <v>2</v>
      </c>
    </row>
    <row r="12" spans="2:13" ht="16.5" x14ac:dyDescent="0.3">
      <c r="B12" s="3"/>
      <c r="C12" s="3"/>
      <c r="D12" s="3"/>
      <c r="E12" s="3"/>
      <c r="F12" s="3"/>
      <c r="G12" s="3"/>
      <c r="H12" s="3"/>
      <c r="I12" s="3"/>
    </row>
    <row r="13" spans="2:13" ht="18.75" x14ac:dyDescent="0.3">
      <c r="B13" s="5" t="s">
        <v>4</v>
      </c>
      <c r="C13" s="11">
        <f>+C14+C15+C16</f>
        <v>71663390239</v>
      </c>
      <c r="D13" s="11">
        <f>+D14+D15+D16</f>
        <v>49432005037.770004</v>
      </c>
      <c r="E13" s="12">
        <f>+D13/C13</f>
        <v>0.68978044260692217</v>
      </c>
      <c r="F13" s="11">
        <f>+F14+F15+F16</f>
        <v>45399472173.479996</v>
      </c>
      <c r="G13" s="12">
        <f>+F13/C13</f>
        <v>0.63350996962425465</v>
      </c>
      <c r="H13" s="11">
        <f>+H14+H15+H16</f>
        <v>16031700278.27</v>
      </c>
      <c r="I13" s="12">
        <f>+H13/C13</f>
        <v>0.22370837082649453</v>
      </c>
    </row>
    <row r="14" spans="2:13" ht="17.25" x14ac:dyDescent="0.3">
      <c r="B14" s="6" t="s">
        <v>5</v>
      </c>
      <c r="C14" s="7">
        <v>9691251378</v>
      </c>
      <c r="D14" s="7">
        <v>7409695702</v>
      </c>
      <c r="E14" s="10">
        <f>+D14/C14</f>
        <v>0.76457574083989466</v>
      </c>
      <c r="F14" s="7">
        <v>6061376192</v>
      </c>
      <c r="G14" s="14">
        <f t="shared" ref="G14:G16" si="0">+F14/C14</f>
        <v>0.62544824765972551</v>
      </c>
      <c r="H14" s="7">
        <v>4964198922</v>
      </c>
      <c r="I14" s="14">
        <f t="shared" ref="I14:I16" si="1">+H14/C14</f>
        <v>0.51223507969973536</v>
      </c>
    </row>
    <row r="15" spans="2:13" ht="17.25" x14ac:dyDescent="0.3">
      <c r="B15" s="6" t="s">
        <v>6</v>
      </c>
      <c r="C15" s="7">
        <v>5017529332</v>
      </c>
      <c r="D15" s="7">
        <v>3933393394.73</v>
      </c>
      <c r="E15" s="10">
        <f t="shared" ref="E15:E16" si="2">+D15/C15</f>
        <v>0.783930323963276</v>
      </c>
      <c r="F15" s="7">
        <v>3784613794.73</v>
      </c>
      <c r="G15" s="14">
        <f t="shared" si="0"/>
        <v>0.75427835978817159</v>
      </c>
      <c r="H15" s="7">
        <v>3155558394.73</v>
      </c>
      <c r="I15" s="14">
        <f t="shared" si="1"/>
        <v>0.62890681567220386</v>
      </c>
    </row>
    <row r="16" spans="2:13" ht="17.25" x14ac:dyDescent="0.3">
      <c r="B16" s="6" t="s">
        <v>7</v>
      </c>
      <c r="C16" s="7">
        <v>56954609529</v>
      </c>
      <c r="D16" s="7">
        <v>38088915941.040001</v>
      </c>
      <c r="E16" s="10">
        <f t="shared" si="2"/>
        <v>0.66875914444898421</v>
      </c>
      <c r="F16" s="7">
        <v>35553482186.75</v>
      </c>
      <c r="G16" s="14">
        <f t="shared" si="0"/>
        <v>0.62424240076032778</v>
      </c>
      <c r="H16" s="7">
        <v>7911942961.54</v>
      </c>
      <c r="I16" s="14">
        <f t="shared" si="1"/>
        <v>0.13891663953049169</v>
      </c>
    </row>
    <row r="17" spans="2:9" ht="16.5" x14ac:dyDescent="0.3">
      <c r="B17" s="3"/>
      <c r="C17" s="3"/>
      <c r="D17" s="3"/>
      <c r="E17" s="3"/>
      <c r="F17" s="3"/>
      <c r="G17" s="3"/>
      <c r="H17" s="8"/>
      <c r="I17" s="3"/>
    </row>
    <row r="18" spans="2:9" ht="18.75" x14ac:dyDescent="0.3">
      <c r="B18" s="5" t="s">
        <v>8</v>
      </c>
      <c r="C18" s="17">
        <v>38903785364</v>
      </c>
      <c r="D18" s="17">
        <v>2873109123.29</v>
      </c>
      <c r="E18" s="12">
        <f>+D18/C18</f>
        <v>7.3851659842557621E-2</v>
      </c>
      <c r="F18" s="17">
        <v>653364309.72000003</v>
      </c>
      <c r="G18" s="12">
        <f>+F18/C18</f>
        <v>1.6794363417514561E-2</v>
      </c>
      <c r="H18" s="17">
        <v>0</v>
      </c>
      <c r="I18" s="12">
        <f>+H18/C18</f>
        <v>0</v>
      </c>
    </row>
    <row r="19" spans="2:9" ht="17.25" x14ac:dyDescent="0.3">
      <c r="B19" s="3"/>
      <c r="C19" s="15"/>
      <c r="D19" s="15"/>
      <c r="E19" s="15"/>
      <c r="F19" s="16"/>
      <c r="G19" s="15"/>
      <c r="H19" s="16"/>
      <c r="I19" s="15"/>
    </row>
    <row r="20" spans="2:9" ht="18.75" x14ac:dyDescent="0.3">
      <c r="B20" s="9" t="s">
        <v>9</v>
      </c>
      <c r="C20" s="18">
        <f>+C18+C13</f>
        <v>110567175603</v>
      </c>
      <c r="D20" s="18">
        <f>+D18+D13</f>
        <v>52305114161.060005</v>
      </c>
      <c r="E20" s="19">
        <f>+D20/C20</f>
        <v>0.47306186375661402</v>
      </c>
      <c r="F20" s="18">
        <f>+F18+F13</f>
        <v>46052836483.199997</v>
      </c>
      <c r="G20" s="19">
        <f>+F20/C20</f>
        <v>0.41651454178911351</v>
      </c>
      <c r="H20" s="18">
        <f>+H18+H13</f>
        <v>16031700278.27</v>
      </c>
      <c r="I20" s="19">
        <f>+H20/C20</f>
        <v>0.14499511442557836</v>
      </c>
    </row>
    <row r="24" spans="2:9" ht="16.5" x14ac:dyDescent="0.3">
      <c r="B24" s="23" t="s">
        <v>39</v>
      </c>
      <c r="C24" s="2"/>
      <c r="D24" s="2"/>
      <c r="E24" s="2"/>
      <c r="F24" s="2"/>
      <c r="G24" s="2"/>
      <c r="H24" s="2"/>
      <c r="I24" s="2"/>
    </row>
    <row r="25" spans="2:9" ht="16.5" x14ac:dyDescent="0.3">
      <c r="B25" s="3"/>
      <c r="C25" s="3"/>
      <c r="D25" s="3"/>
      <c r="E25" s="3"/>
      <c r="F25" s="3"/>
      <c r="G25" s="3"/>
      <c r="H25" s="3"/>
      <c r="I25" s="3"/>
    </row>
    <row r="26" spans="2:9" x14ac:dyDescent="0.25">
      <c r="B26" s="4" t="s">
        <v>0</v>
      </c>
      <c r="C26" s="4" t="s">
        <v>10</v>
      </c>
      <c r="D26" s="4" t="s">
        <v>1</v>
      </c>
      <c r="E26" s="4" t="s">
        <v>2</v>
      </c>
      <c r="F26" s="4" t="s">
        <v>11</v>
      </c>
      <c r="G26" s="4" t="s">
        <v>2</v>
      </c>
      <c r="H26" s="4" t="s">
        <v>3</v>
      </c>
      <c r="I26" s="4" t="s">
        <v>2</v>
      </c>
    </row>
    <row r="27" spans="2:9" ht="16.5" x14ac:dyDescent="0.3">
      <c r="B27" s="3"/>
      <c r="C27" s="3"/>
      <c r="D27" s="3"/>
      <c r="E27" s="3"/>
      <c r="F27" s="3"/>
      <c r="G27" s="3"/>
      <c r="H27" s="3"/>
      <c r="I27" s="3"/>
    </row>
    <row r="28" spans="2:9" ht="18.75" x14ac:dyDescent="0.3">
      <c r="B28" s="5" t="s">
        <v>4</v>
      </c>
      <c r="C28" s="11">
        <f>+C29+C30+C31</f>
        <v>372636487014</v>
      </c>
      <c r="D28" s="11">
        <f>+D29+D30+D31</f>
        <v>324716634696.62</v>
      </c>
      <c r="E28" s="12">
        <f>+D28/C28</f>
        <v>0.87140322006207716</v>
      </c>
      <c r="F28" s="11">
        <f>+F29+F30+F31</f>
        <v>319468032034.94995</v>
      </c>
      <c r="G28" s="12">
        <f>+F28/C28</f>
        <v>0.85731817244978348</v>
      </c>
      <c r="H28" s="11">
        <f>+H29+H30+H31</f>
        <v>290129086206.60999</v>
      </c>
      <c r="I28" s="12">
        <f>+H28/C28</f>
        <v>0.77858475033259367</v>
      </c>
    </row>
    <row r="29" spans="2:9" ht="17.25" x14ac:dyDescent="0.3">
      <c r="B29" s="6" t="s">
        <v>5</v>
      </c>
      <c r="C29" s="7">
        <v>22255040373</v>
      </c>
      <c r="D29" s="7">
        <v>14729208128.58</v>
      </c>
      <c r="E29" s="10">
        <f>+D29/C29</f>
        <v>0.66183695386370078</v>
      </c>
      <c r="F29" s="7">
        <v>14671414796.58</v>
      </c>
      <c r="G29" s="14">
        <f t="shared" ref="G29:G31" si="3">+F29/C29</f>
        <v>0.65924008901729436</v>
      </c>
      <c r="H29" s="7">
        <v>14566560304.58</v>
      </c>
      <c r="I29" s="14">
        <f t="shared" ref="I29:I31" si="4">+H29/C29</f>
        <v>0.65452859489090265</v>
      </c>
    </row>
    <row r="30" spans="2:9" ht="17.25" x14ac:dyDescent="0.3">
      <c r="B30" s="6" t="s">
        <v>6</v>
      </c>
      <c r="C30" s="7">
        <v>41757911927</v>
      </c>
      <c r="D30" s="7">
        <v>19931581614.25</v>
      </c>
      <c r="E30" s="10">
        <f t="shared" ref="E30:E31" si="5">+D30/C30</f>
        <v>0.47731269822815436</v>
      </c>
      <c r="F30" s="7">
        <v>14840039955.58</v>
      </c>
      <c r="G30" s="14">
        <f t="shared" si="3"/>
        <v>0.35538271122183834</v>
      </c>
      <c r="H30" s="7">
        <v>14381604174.07</v>
      </c>
      <c r="I30" s="14">
        <f t="shared" si="4"/>
        <v>0.3444042939506054</v>
      </c>
    </row>
    <row r="31" spans="2:9" ht="17.25" x14ac:dyDescent="0.3">
      <c r="B31" s="6" t="s">
        <v>7</v>
      </c>
      <c r="C31" s="7">
        <v>308623534714</v>
      </c>
      <c r="D31" s="7">
        <v>290055844953.78998</v>
      </c>
      <c r="E31" s="10">
        <f t="shared" si="5"/>
        <v>0.93983709059188691</v>
      </c>
      <c r="F31" s="7">
        <v>289956577282.78998</v>
      </c>
      <c r="G31" s="14">
        <f t="shared" si="3"/>
        <v>0.93951544412026577</v>
      </c>
      <c r="H31" s="7">
        <v>261180921727.95999</v>
      </c>
      <c r="I31" s="14">
        <f t="shared" si="4"/>
        <v>0.84627674934121644</v>
      </c>
    </row>
    <row r="32" spans="2:9" ht="16.5" x14ac:dyDescent="0.3">
      <c r="B32" s="3"/>
      <c r="C32" s="3"/>
      <c r="D32" s="3"/>
      <c r="E32" s="3"/>
      <c r="F32" s="3"/>
      <c r="G32" s="3"/>
      <c r="H32" s="8"/>
      <c r="I32" s="3"/>
    </row>
    <row r="33" spans="2:9" ht="18.75" x14ac:dyDescent="0.3">
      <c r="B33" s="5" t="s">
        <v>8</v>
      </c>
      <c r="C33" s="17">
        <v>233900515028</v>
      </c>
      <c r="D33" s="17">
        <v>174333485164.84</v>
      </c>
      <c r="E33" s="12">
        <f>+D33/C33</f>
        <v>0.74533177126168659</v>
      </c>
      <c r="F33" s="17">
        <v>123664020979.10999</v>
      </c>
      <c r="G33" s="12">
        <f>+F33/C33</f>
        <v>0.52870350013682654</v>
      </c>
      <c r="H33" s="17">
        <v>45562288199.57</v>
      </c>
      <c r="I33" s="12">
        <f>+H33/C33</f>
        <v>0.19479344966006501</v>
      </c>
    </row>
    <row r="34" spans="2:9" ht="17.25" x14ac:dyDescent="0.3">
      <c r="B34" s="3"/>
      <c r="C34" s="15"/>
      <c r="D34" s="15"/>
      <c r="E34" s="15"/>
      <c r="F34" s="16"/>
      <c r="G34" s="15"/>
      <c r="H34" s="16"/>
      <c r="I34" s="15"/>
    </row>
    <row r="35" spans="2:9" ht="18.75" x14ac:dyDescent="0.3">
      <c r="B35" s="9" t="s">
        <v>9</v>
      </c>
      <c r="C35" s="18">
        <f>+C33+C28</f>
        <v>606537002042</v>
      </c>
      <c r="D35" s="18">
        <f>+D33+D28</f>
        <v>499050119861.45996</v>
      </c>
      <c r="E35" s="19">
        <f>+D35/C35</f>
        <v>0.82278594410783035</v>
      </c>
      <c r="F35" s="18">
        <f>+F33+F28</f>
        <v>443132053014.05994</v>
      </c>
      <c r="G35" s="19">
        <f>+F35/C35</f>
        <v>0.73059360191082789</v>
      </c>
      <c r="H35" s="18">
        <f>+H33+H28</f>
        <v>335691374406.17999</v>
      </c>
      <c r="I35" s="19">
        <f>+H35/C35</f>
        <v>0.55345572203513294</v>
      </c>
    </row>
    <row r="39" spans="2:9" ht="16.5" x14ac:dyDescent="0.3">
      <c r="B39" s="23" t="s">
        <v>40</v>
      </c>
      <c r="C39" s="2"/>
      <c r="D39" s="2"/>
      <c r="E39" s="2"/>
      <c r="F39" s="2"/>
      <c r="G39" s="2"/>
      <c r="H39" s="2"/>
      <c r="I39" s="2"/>
    </row>
    <row r="40" spans="2:9" ht="16.5" x14ac:dyDescent="0.3">
      <c r="B40" s="3"/>
      <c r="C40" s="3"/>
      <c r="D40" s="3"/>
      <c r="E40" s="3"/>
      <c r="F40" s="3"/>
      <c r="G40" s="3"/>
      <c r="H40" s="3"/>
      <c r="I40" s="3"/>
    </row>
    <row r="41" spans="2:9" x14ac:dyDescent="0.25">
      <c r="B41" s="4" t="s">
        <v>0</v>
      </c>
      <c r="C41" s="4" t="s">
        <v>10</v>
      </c>
      <c r="D41" s="4" t="s">
        <v>1</v>
      </c>
      <c r="E41" s="4" t="s">
        <v>2</v>
      </c>
      <c r="F41" s="4" t="s">
        <v>11</v>
      </c>
      <c r="G41" s="4" t="s">
        <v>2</v>
      </c>
      <c r="H41" s="4" t="s">
        <v>3</v>
      </c>
      <c r="I41" s="4" t="s">
        <v>2</v>
      </c>
    </row>
    <row r="42" spans="2:9" ht="16.5" x14ac:dyDescent="0.3">
      <c r="B42" s="3"/>
      <c r="C42" s="3"/>
      <c r="D42" s="3"/>
      <c r="E42" s="3"/>
      <c r="F42" s="3"/>
      <c r="G42" s="3"/>
      <c r="H42" s="3"/>
      <c r="I42" s="3"/>
    </row>
    <row r="43" spans="2:9" ht="18.75" x14ac:dyDescent="0.3">
      <c r="B43" s="5" t="s">
        <v>4</v>
      </c>
      <c r="C43" s="11">
        <f>+C44+C45+C46</f>
        <v>409927916725</v>
      </c>
      <c r="D43" s="11">
        <f>+D44+D45+D46</f>
        <v>400745912201.67004</v>
      </c>
      <c r="E43" s="12">
        <f>+D43/C43</f>
        <v>0.97760092897139839</v>
      </c>
      <c r="F43" s="11">
        <f>+F44+F45+F46</f>
        <v>389319673480.85999</v>
      </c>
      <c r="G43" s="12">
        <f>+F43/C43</f>
        <v>0.94972715347424108</v>
      </c>
      <c r="H43" s="11">
        <f>+H44+H45+H46</f>
        <v>339107484893.32001</v>
      </c>
      <c r="I43" s="12">
        <f>+H43/C43</f>
        <v>0.82723686545312825</v>
      </c>
    </row>
    <row r="44" spans="2:9" ht="17.25" x14ac:dyDescent="0.3">
      <c r="B44" s="6" t="s">
        <v>5</v>
      </c>
      <c r="C44" s="7">
        <v>19237696667</v>
      </c>
      <c r="D44" s="7">
        <v>17502937370</v>
      </c>
      <c r="E44" s="10">
        <f>+D44/C44</f>
        <v>0.90982499999723065</v>
      </c>
      <c r="F44" s="7">
        <v>17496937370</v>
      </c>
      <c r="G44" s="14">
        <f t="shared" ref="G44:G46" si="6">+F44/C44</f>
        <v>0.90951311234748455</v>
      </c>
      <c r="H44" s="7">
        <v>17424382482</v>
      </c>
      <c r="I44" s="14">
        <f t="shared" ref="I44:I46" si="7">+H44/C44</f>
        <v>0.905741616764832</v>
      </c>
    </row>
    <row r="45" spans="2:9" ht="17.25" x14ac:dyDescent="0.3">
      <c r="B45" s="6" t="s">
        <v>6</v>
      </c>
      <c r="C45" s="7">
        <v>61714472631</v>
      </c>
      <c r="D45" s="7">
        <v>61129785285.330002</v>
      </c>
      <c r="E45" s="10">
        <f t="shared" ref="E45:E46" si="8">+D45/C45</f>
        <v>0.99052592818598761</v>
      </c>
      <c r="F45" s="7">
        <v>49715952403.699997</v>
      </c>
      <c r="G45" s="14">
        <f t="shared" si="6"/>
        <v>0.80558012220178987</v>
      </c>
      <c r="H45" s="7">
        <v>36263807241.959999</v>
      </c>
      <c r="I45" s="14">
        <f t="shared" si="7"/>
        <v>0.58760620800872254</v>
      </c>
    </row>
    <row r="46" spans="2:9" ht="17.25" x14ac:dyDescent="0.3">
      <c r="B46" s="6" t="s">
        <v>7</v>
      </c>
      <c r="C46" s="7">
        <v>328975747427</v>
      </c>
      <c r="D46" s="7">
        <v>322113189546.34003</v>
      </c>
      <c r="E46" s="10">
        <f t="shared" si="8"/>
        <v>0.97913962371289154</v>
      </c>
      <c r="F46" s="7">
        <v>322106783707.15997</v>
      </c>
      <c r="G46" s="14">
        <f t="shared" si="6"/>
        <v>0.9791201516416822</v>
      </c>
      <c r="H46" s="7">
        <v>285419295169.35999</v>
      </c>
      <c r="I46" s="14">
        <f t="shared" si="7"/>
        <v>0.86759980758975175</v>
      </c>
    </row>
    <row r="47" spans="2:9" ht="16.5" x14ac:dyDescent="0.3">
      <c r="B47" s="3"/>
      <c r="C47" s="3"/>
      <c r="D47" s="3"/>
      <c r="E47" s="3"/>
      <c r="F47" s="3"/>
      <c r="G47" s="3"/>
      <c r="H47" s="8"/>
      <c r="I47" s="3"/>
    </row>
    <row r="48" spans="2:9" ht="18.75" x14ac:dyDescent="0.3">
      <c r="B48" s="5" t="s">
        <v>8</v>
      </c>
      <c r="C48" s="17">
        <v>209798757202</v>
      </c>
      <c r="D48" s="17">
        <v>204847105605.64001</v>
      </c>
      <c r="E48" s="12">
        <f>+D48/C48</f>
        <v>0.97639808899538716</v>
      </c>
      <c r="F48" s="17">
        <v>136927603695.02</v>
      </c>
      <c r="G48" s="12">
        <f>+F48/C48</f>
        <v>0.65266165310589686</v>
      </c>
      <c r="H48" s="17">
        <v>31947060752.119999</v>
      </c>
      <c r="I48" s="12">
        <f>+H48/C48</f>
        <v>0.1522747855048564</v>
      </c>
    </row>
    <row r="49" spans="2:9" ht="17.25" x14ac:dyDescent="0.3">
      <c r="B49" s="3"/>
      <c r="C49" s="15"/>
      <c r="D49" s="15"/>
      <c r="E49" s="15"/>
      <c r="F49" s="16"/>
      <c r="G49" s="15"/>
      <c r="H49" s="16"/>
      <c r="I49" s="15"/>
    </row>
    <row r="50" spans="2:9" ht="18.75" x14ac:dyDescent="0.3">
      <c r="B50" s="9" t="s">
        <v>9</v>
      </c>
      <c r="C50" s="18">
        <f>+C48+C43</f>
        <v>619726673927</v>
      </c>
      <c r="D50" s="18">
        <f>+D48+D43</f>
        <v>605593017807.31006</v>
      </c>
      <c r="E50" s="19">
        <f>+D50/C50</f>
        <v>0.9771937263404693</v>
      </c>
      <c r="F50" s="18">
        <f>+F48+F43</f>
        <v>526247277175.88</v>
      </c>
      <c r="G50" s="19">
        <f>+F50/C50</f>
        <v>0.84916028196951343</v>
      </c>
      <c r="H50" s="18">
        <f>+H48+H43</f>
        <v>371054545645.44</v>
      </c>
      <c r="I50" s="19">
        <f>+H50/C50</f>
        <v>0.59873902682644242</v>
      </c>
    </row>
    <row r="54" spans="2:9" ht="16.5" x14ac:dyDescent="0.3">
      <c r="B54" s="23" t="s">
        <v>41</v>
      </c>
      <c r="C54" s="2"/>
      <c r="D54" s="2"/>
      <c r="E54" s="2"/>
      <c r="F54" s="2"/>
      <c r="G54" s="2"/>
      <c r="H54" s="2"/>
      <c r="I54" s="2"/>
    </row>
    <row r="55" spans="2:9" ht="16.5" x14ac:dyDescent="0.3">
      <c r="B55" s="3"/>
      <c r="C55" s="3"/>
      <c r="D55" s="3"/>
      <c r="E55" s="3"/>
      <c r="F55" s="3"/>
      <c r="G55" s="3"/>
      <c r="H55" s="3"/>
      <c r="I55" s="3"/>
    </row>
    <row r="56" spans="2:9" x14ac:dyDescent="0.25">
      <c r="B56" s="4" t="s">
        <v>0</v>
      </c>
      <c r="C56" s="4" t="s">
        <v>10</v>
      </c>
      <c r="D56" s="4" t="s">
        <v>1</v>
      </c>
      <c r="E56" s="4" t="s">
        <v>2</v>
      </c>
      <c r="F56" s="4" t="s">
        <v>11</v>
      </c>
      <c r="G56" s="4" t="s">
        <v>2</v>
      </c>
      <c r="H56" s="4" t="s">
        <v>3</v>
      </c>
      <c r="I56" s="4" t="s">
        <v>2</v>
      </c>
    </row>
    <row r="57" spans="2:9" ht="16.5" x14ac:dyDescent="0.3">
      <c r="B57" s="3"/>
      <c r="C57" s="3"/>
      <c r="D57" s="3"/>
      <c r="E57" s="3"/>
      <c r="F57" s="3"/>
      <c r="G57" s="3"/>
      <c r="H57" s="3"/>
      <c r="I57" s="3"/>
    </row>
    <row r="58" spans="2:9" ht="16.5" x14ac:dyDescent="0.3">
      <c r="B58" s="24" t="s">
        <v>4</v>
      </c>
      <c r="C58" s="25">
        <f>+C59+C60+C61</f>
        <v>503660768661</v>
      </c>
      <c r="D58" s="25">
        <f>+D59+D60+D61</f>
        <v>260745946728.26999</v>
      </c>
      <c r="E58" s="20">
        <f>+D58/C58</f>
        <v>0.51770152243835132</v>
      </c>
      <c r="F58" s="25">
        <f>+F59+F60+F61</f>
        <v>149771671307.84</v>
      </c>
      <c r="G58" s="20">
        <f>+F58/C58</f>
        <v>0.29736616513931252</v>
      </c>
      <c r="H58" s="25">
        <f>+H59+H60+H61</f>
        <v>149558127177.57001</v>
      </c>
      <c r="I58" s="20">
        <f>+H58/C58</f>
        <v>0.29694218109378578</v>
      </c>
    </row>
    <row r="59" spans="2:9" ht="16.5" x14ac:dyDescent="0.3">
      <c r="B59" s="6" t="s">
        <v>5</v>
      </c>
      <c r="C59" s="7">
        <v>21484808524</v>
      </c>
      <c r="D59" s="7">
        <v>8405914167</v>
      </c>
      <c r="E59" s="20">
        <f>+D59/C59</f>
        <v>0.39124920092306242</v>
      </c>
      <c r="F59" s="7">
        <v>7650023551</v>
      </c>
      <c r="G59" s="20">
        <f>+F59/C59</f>
        <v>0.35606663854855403</v>
      </c>
      <c r="H59" s="7">
        <v>7650023551</v>
      </c>
      <c r="I59" s="20">
        <f>+H59/C59</f>
        <v>0.35606663854855403</v>
      </c>
    </row>
    <row r="60" spans="2:9" ht="16.5" x14ac:dyDescent="0.3">
      <c r="B60" s="6" t="s">
        <v>6</v>
      </c>
      <c r="C60" s="7">
        <v>38097804838</v>
      </c>
      <c r="D60" s="7">
        <v>19569665574.27</v>
      </c>
      <c r="E60" s="20">
        <f>+D60/C60</f>
        <v>0.51366911184212305</v>
      </c>
      <c r="F60" s="7">
        <v>9312350990.9699993</v>
      </c>
      <c r="G60" s="20">
        <f>+F60/C60</f>
        <v>0.24443274436855625</v>
      </c>
      <c r="H60" s="7">
        <v>9109803751.3400002</v>
      </c>
      <c r="I60" s="20">
        <f>+H60/C60</f>
        <v>0.23911623753853617</v>
      </c>
    </row>
    <row r="61" spans="2:9" ht="16.5" x14ac:dyDescent="0.3">
      <c r="B61" s="6" t="s">
        <v>7</v>
      </c>
      <c r="C61" s="7">
        <v>444078155299</v>
      </c>
      <c r="D61" s="7">
        <v>232770366987</v>
      </c>
      <c r="E61" s="20">
        <f>+D61/C61</f>
        <v>0.52416531686922219</v>
      </c>
      <c r="F61" s="7">
        <v>132809296765.87</v>
      </c>
      <c r="G61" s="20">
        <f>+F61/C61</f>
        <v>0.29906739428884732</v>
      </c>
      <c r="H61" s="7">
        <v>132798299875.23</v>
      </c>
      <c r="I61" s="20">
        <f>+H61/C61</f>
        <v>0.29904263087612643</v>
      </c>
    </row>
    <row r="62" spans="2:9" ht="16.5" x14ac:dyDescent="0.3">
      <c r="B62" s="3"/>
      <c r="C62" s="3"/>
      <c r="D62" s="3"/>
      <c r="E62" s="3"/>
      <c r="F62" s="3"/>
      <c r="G62" s="3"/>
      <c r="H62" s="8"/>
      <c r="I62" s="3"/>
    </row>
    <row r="63" spans="2:9" ht="16.5" x14ac:dyDescent="0.3">
      <c r="B63" s="3"/>
      <c r="C63" s="3"/>
      <c r="D63" s="3"/>
      <c r="E63" s="3"/>
      <c r="F63" s="3"/>
      <c r="G63" s="3"/>
      <c r="H63" s="8"/>
      <c r="I63" s="3"/>
    </row>
    <row r="64" spans="2:9" ht="16.5" x14ac:dyDescent="0.3">
      <c r="B64" s="24" t="s">
        <v>8</v>
      </c>
      <c r="C64" s="21">
        <v>275519340878</v>
      </c>
      <c r="D64" s="21">
        <v>109590771706.89999</v>
      </c>
      <c r="E64" s="20">
        <f>+D64/C64</f>
        <v>0.39776072110823901</v>
      </c>
      <c r="F64" s="21">
        <v>1458183187.6700001</v>
      </c>
      <c r="G64" s="20">
        <f>+F64/C64</f>
        <v>5.2924893875805398E-3</v>
      </c>
      <c r="H64" s="21">
        <v>1458183187.6700001</v>
      </c>
      <c r="I64" s="20">
        <f>+H64/C64</f>
        <v>5.2924893875805398E-3</v>
      </c>
    </row>
    <row r="65" spans="2:9" ht="16.5" x14ac:dyDescent="0.3">
      <c r="B65" s="3"/>
      <c r="C65" s="3"/>
      <c r="D65" s="3"/>
      <c r="E65" s="3"/>
      <c r="F65" s="8"/>
      <c r="G65" s="3"/>
      <c r="H65" s="8"/>
      <c r="I65" s="3"/>
    </row>
    <row r="66" spans="2:9" x14ac:dyDescent="0.25">
      <c r="B66" s="26" t="s">
        <v>9</v>
      </c>
      <c r="C66" s="27">
        <f>+C64+C58</f>
        <v>779180109539</v>
      </c>
      <c r="D66" s="27">
        <f>+D64+D58</f>
        <v>370336718435.16998</v>
      </c>
      <c r="E66" s="28">
        <f>+D66/C66</f>
        <v>0.47529026203489561</v>
      </c>
      <c r="F66" s="27">
        <f>+F64+F58</f>
        <v>151229854495.51001</v>
      </c>
      <c r="G66" s="28">
        <f>+F66/C66</f>
        <v>0.19408844328044356</v>
      </c>
      <c r="H66" s="27">
        <f>+H64+H58</f>
        <v>151016310365.24002</v>
      </c>
      <c r="I66" s="28">
        <f>+H66/C66</f>
        <v>0.19381438067584714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50"/>
  <sheetViews>
    <sheetView workbookViewId="0">
      <selection activeCell="K20" sqref="K20"/>
    </sheetView>
  </sheetViews>
  <sheetFormatPr baseColWidth="10" defaultRowHeight="15" x14ac:dyDescent="0.25"/>
  <cols>
    <col min="2" max="2" width="26.140625" customWidth="1"/>
    <col min="3" max="3" width="26" customWidth="1"/>
    <col min="4" max="4" width="25.42578125" customWidth="1"/>
    <col min="5" max="5" width="13.7109375" style="1" customWidth="1"/>
    <col min="6" max="6" width="28.28515625" customWidth="1"/>
    <col min="7" max="7" width="13.28515625" customWidth="1"/>
    <col min="8" max="8" width="25.140625" customWidth="1"/>
    <col min="9" max="9" width="12.28515625" style="1" customWidth="1"/>
  </cols>
  <sheetData>
    <row r="6" spans="2:13" ht="25.5" x14ac:dyDescent="0.35">
      <c r="E6" s="29"/>
      <c r="F6" s="29"/>
      <c r="G6" s="29"/>
      <c r="H6" s="29"/>
      <c r="I6" s="22" t="s">
        <v>42</v>
      </c>
      <c r="J6" s="29"/>
      <c r="K6" s="29"/>
      <c r="L6" s="29"/>
      <c r="M6" s="29"/>
    </row>
    <row r="9" spans="2:13" ht="16.5" x14ac:dyDescent="0.3">
      <c r="B9" s="23" t="s">
        <v>43</v>
      </c>
      <c r="C9" s="2"/>
      <c r="D9" s="2"/>
      <c r="E9" s="2"/>
      <c r="F9" s="2"/>
      <c r="G9" s="2"/>
      <c r="H9" s="2"/>
      <c r="I9" s="2"/>
    </row>
    <row r="10" spans="2:13" ht="16.5" x14ac:dyDescent="0.3">
      <c r="B10" s="3"/>
      <c r="C10" s="3"/>
      <c r="D10" s="3"/>
      <c r="E10" s="3"/>
      <c r="F10" s="3"/>
      <c r="G10" s="3"/>
      <c r="H10" s="3"/>
      <c r="I10" s="3"/>
    </row>
    <row r="11" spans="2:13" x14ac:dyDescent="0.25">
      <c r="B11" s="4" t="s">
        <v>0</v>
      </c>
      <c r="C11" s="4" t="s">
        <v>10</v>
      </c>
      <c r="D11" s="4" t="s">
        <v>1</v>
      </c>
      <c r="E11" s="4" t="s">
        <v>2</v>
      </c>
      <c r="F11" s="4" t="s">
        <v>11</v>
      </c>
      <c r="G11" s="4" t="s">
        <v>2</v>
      </c>
      <c r="H11" s="4" t="s">
        <v>3</v>
      </c>
      <c r="I11" s="4" t="s">
        <v>2</v>
      </c>
    </row>
    <row r="12" spans="2:13" ht="16.5" x14ac:dyDescent="0.3">
      <c r="B12" s="3"/>
      <c r="C12" s="3"/>
      <c r="D12" s="3"/>
      <c r="E12" s="3"/>
      <c r="F12" s="3"/>
      <c r="G12" s="3"/>
      <c r="H12" s="3"/>
      <c r="I12" s="3"/>
    </row>
    <row r="13" spans="2:13" ht="18.75" x14ac:dyDescent="0.3">
      <c r="B13" s="5" t="s">
        <v>4</v>
      </c>
      <c r="C13" s="11">
        <f>+C14+C15+C16</f>
        <v>82892332147</v>
      </c>
      <c r="D13" s="11">
        <f>+D14+D15+D16</f>
        <v>69982410272.630005</v>
      </c>
      <c r="E13" s="12">
        <f>+D13/C13</f>
        <v>0.84425674196889844</v>
      </c>
      <c r="F13" s="11">
        <f>+F14+F15+F16</f>
        <v>68407718099.629997</v>
      </c>
      <c r="G13" s="12">
        <f>+F13/C13</f>
        <v>0.82525990435782159</v>
      </c>
      <c r="H13" s="11">
        <f>+H14+H15+H16</f>
        <v>36888055018.629997</v>
      </c>
      <c r="I13" s="12">
        <f>+H13/C13</f>
        <v>0.445011668307429</v>
      </c>
    </row>
    <row r="14" spans="2:13" ht="17.25" x14ac:dyDescent="0.3">
      <c r="B14" s="6" t="s">
        <v>5</v>
      </c>
      <c r="C14" s="7">
        <v>10638682264</v>
      </c>
      <c r="D14" s="7">
        <v>7306153497.8899994</v>
      </c>
      <c r="E14" s="10">
        <f>+D14/C14</f>
        <v>0.68675361445967131</v>
      </c>
      <c r="F14" s="7">
        <v>7276571757.8899994</v>
      </c>
      <c r="G14" s="14">
        <f t="shared" ref="G14:G16" si="0">+F14/C14</f>
        <v>0.68397303136996845</v>
      </c>
      <c r="H14" s="7">
        <v>6141639176.8899994</v>
      </c>
      <c r="I14" s="14">
        <f t="shared" ref="I14:I16" si="1">+H14/C14</f>
        <v>0.57729322339784084</v>
      </c>
    </row>
    <row r="15" spans="2:13" ht="17.25" x14ac:dyDescent="0.3">
      <c r="B15" s="6" t="s">
        <v>6</v>
      </c>
      <c r="C15" s="7">
        <v>1078084844</v>
      </c>
      <c r="D15" s="7">
        <v>781264640.88</v>
      </c>
      <c r="E15" s="10">
        <f t="shared" ref="E15:E16" si="2">+D15/C15</f>
        <v>0.72467825257730833</v>
      </c>
      <c r="F15" s="7">
        <v>781264640.88</v>
      </c>
      <c r="G15" s="14">
        <f t="shared" si="0"/>
        <v>0.72467825257730833</v>
      </c>
      <c r="H15" s="7">
        <v>742786644.88</v>
      </c>
      <c r="I15" s="14">
        <f t="shared" si="1"/>
        <v>0.68898718780244717</v>
      </c>
    </row>
    <row r="16" spans="2:13" ht="17.25" x14ac:dyDescent="0.3">
      <c r="B16" s="6" t="s">
        <v>7</v>
      </c>
      <c r="C16" s="7">
        <v>71175565039</v>
      </c>
      <c r="D16" s="7">
        <v>61894992133.860001</v>
      </c>
      <c r="E16" s="10">
        <f t="shared" si="2"/>
        <v>0.86961012673303273</v>
      </c>
      <c r="F16" s="7">
        <v>60349881700.860001</v>
      </c>
      <c r="G16" s="14">
        <f t="shared" si="0"/>
        <v>0.84790168743713989</v>
      </c>
      <c r="H16" s="7">
        <v>30003629196.860001</v>
      </c>
      <c r="I16" s="14">
        <f t="shared" si="1"/>
        <v>0.4215439551539884</v>
      </c>
    </row>
    <row r="17" spans="2:9" ht="16.5" x14ac:dyDescent="0.3">
      <c r="B17" s="3"/>
      <c r="C17" s="3"/>
      <c r="D17" s="3"/>
      <c r="E17" s="3"/>
      <c r="F17" s="3"/>
      <c r="G17" s="3"/>
      <c r="H17" s="8"/>
      <c r="I17" s="3"/>
    </row>
    <row r="18" spans="2:9" ht="18.75" x14ac:dyDescent="0.3">
      <c r="B18" s="5" t="s">
        <v>8</v>
      </c>
      <c r="C18" s="17">
        <v>0</v>
      </c>
      <c r="D18" s="17">
        <v>0</v>
      </c>
      <c r="E18" s="12">
        <v>0</v>
      </c>
      <c r="F18" s="17">
        <v>0</v>
      </c>
      <c r="G18" s="12">
        <v>0</v>
      </c>
      <c r="H18" s="17">
        <v>0</v>
      </c>
      <c r="I18" s="12">
        <v>0</v>
      </c>
    </row>
    <row r="19" spans="2:9" ht="17.25" x14ac:dyDescent="0.3">
      <c r="B19" s="3"/>
      <c r="C19" s="15"/>
      <c r="D19" s="15"/>
      <c r="E19" s="15"/>
      <c r="F19" s="16"/>
      <c r="G19" s="15"/>
      <c r="H19" s="16"/>
      <c r="I19" s="15"/>
    </row>
    <row r="20" spans="2:9" ht="18.75" x14ac:dyDescent="0.3">
      <c r="B20" s="9" t="s">
        <v>9</v>
      </c>
      <c r="C20" s="18">
        <f>+C18+C13</f>
        <v>82892332147</v>
      </c>
      <c r="D20" s="18">
        <f>+D18+D13</f>
        <v>69982410272.630005</v>
      </c>
      <c r="E20" s="19">
        <f>+D20/C20</f>
        <v>0.84425674196889844</v>
      </c>
      <c r="F20" s="18">
        <f>+F18+F13</f>
        <v>68407718099.629997</v>
      </c>
      <c r="G20" s="19">
        <f>+F20/C20</f>
        <v>0.82525990435782159</v>
      </c>
      <c r="H20" s="18">
        <f>+H18+H13</f>
        <v>36888055018.629997</v>
      </c>
      <c r="I20" s="19">
        <f>+H20/C20</f>
        <v>0.445011668307429</v>
      </c>
    </row>
    <row r="24" spans="2:9" ht="16.5" x14ac:dyDescent="0.3">
      <c r="B24" s="23" t="s">
        <v>44</v>
      </c>
      <c r="C24" s="2"/>
      <c r="D24" s="2"/>
      <c r="E24" s="2"/>
      <c r="F24" s="2"/>
      <c r="G24" s="2"/>
      <c r="H24" s="2"/>
      <c r="I24" s="2"/>
    </row>
    <row r="25" spans="2:9" ht="16.5" x14ac:dyDescent="0.3">
      <c r="B25" s="3"/>
      <c r="C25" s="3"/>
      <c r="D25" s="3"/>
      <c r="E25" s="3"/>
      <c r="F25" s="3"/>
      <c r="G25" s="3"/>
      <c r="H25" s="3"/>
      <c r="I25" s="3"/>
    </row>
    <row r="26" spans="2:9" x14ac:dyDescent="0.25">
      <c r="B26" s="4" t="s">
        <v>0</v>
      </c>
      <c r="C26" s="4" t="s">
        <v>10</v>
      </c>
      <c r="D26" s="4" t="s">
        <v>1</v>
      </c>
      <c r="E26" s="4" t="s">
        <v>2</v>
      </c>
      <c r="F26" s="4" t="s">
        <v>11</v>
      </c>
      <c r="G26" s="4" t="s">
        <v>2</v>
      </c>
      <c r="H26" s="4" t="s">
        <v>3</v>
      </c>
      <c r="I26" s="4" t="s">
        <v>2</v>
      </c>
    </row>
    <row r="27" spans="2:9" ht="16.5" x14ac:dyDescent="0.3">
      <c r="B27" s="3"/>
      <c r="C27" s="3"/>
      <c r="D27" s="3"/>
      <c r="E27" s="3"/>
      <c r="F27" s="3"/>
      <c r="G27" s="3"/>
      <c r="H27" s="3"/>
      <c r="I27" s="3"/>
    </row>
    <row r="28" spans="2:9" ht="18.75" x14ac:dyDescent="0.3">
      <c r="B28" s="5" t="s">
        <v>4</v>
      </c>
      <c r="C28" s="11">
        <f>+C29+C30+C31</f>
        <v>219492057800</v>
      </c>
      <c r="D28" s="11">
        <f>+D29+D30+D31</f>
        <v>208397748604.74002</v>
      </c>
      <c r="E28" s="12">
        <f>+D28/C28</f>
        <v>0.94945462124479663</v>
      </c>
      <c r="F28" s="11">
        <f>+F29+F30+F31</f>
        <v>206655444768.74002</v>
      </c>
      <c r="G28" s="12">
        <f>+F28/C28</f>
        <v>0.9415167311294852</v>
      </c>
      <c r="H28" s="11">
        <f>+H29+H30+H31</f>
        <v>206132370465.74002</v>
      </c>
      <c r="I28" s="12">
        <f>+H28/C28</f>
        <v>0.93913361846361998</v>
      </c>
    </row>
    <row r="29" spans="2:9" ht="17.25" x14ac:dyDescent="0.3">
      <c r="B29" s="6" t="s">
        <v>5</v>
      </c>
      <c r="C29" s="7">
        <v>6487923411</v>
      </c>
      <c r="D29" s="7">
        <v>6323411405.9899998</v>
      </c>
      <c r="E29" s="10">
        <f>+D29/C29</f>
        <v>0.97464334971478284</v>
      </c>
      <c r="F29" s="7">
        <v>6323411405.9899998</v>
      </c>
      <c r="G29" s="14">
        <f t="shared" ref="G29:G31" si="3">+F29/C29</f>
        <v>0.97464334971478284</v>
      </c>
      <c r="H29" s="7">
        <v>5854676543.9899998</v>
      </c>
      <c r="I29" s="14">
        <f t="shared" ref="I29:I31" si="4">+H29/C29</f>
        <v>0.90239606313225629</v>
      </c>
    </row>
    <row r="30" spans="2:9" ht="17.25" x14ac:dyDescent="0.3">
      <c r="B30" s="6" t="s">
        <v>6</v>
      </c>
      <c r="C30" s="7">
        <v>1110427389</v>
      </c>
      <c r="D30" s="7">
        <v>984589031.78999996</v>
      </c>
      <c r="E30" s="10">
        <f t="shared" ref="E30:E31" si="5">+D30/C30</f>
        <v>0.88667574444167463</v>
      </c>
      <c r="F30" s="7">
        <v>984589031.78999996</v>
      </c>
      <c r="G30" s="14">
        <f t="shared" si="3"/>
        <v>0.88667574444167463</v>
      </c>
      <c r="H30" s="7">
        <v>983719817.78999996</v>
      </c>
      <c r="I30" s="14">
        <f t="shared" si="4"/>
        <v>0.88589297016159962</v>
      </c>
    </row>
    <row r="31" spans="2:9" ht="17.25" x14ac:dyDescent="0.3">
      <c r="B31" s="6" t="s">
        <v>7</v>
      </c>
      <c r="C31" s="7">
        <v>211893707000</v>
      </c>
      <c r="D31" s="7">
        <v>201089748166.96002</v>
      </c>
      <c r="E31" s="10">
        <f t="shared" si="5"/>
        <v>0.94901236574694514</v>
      </c>
      <c r="F31" s="7">
        <v>199347444330.96002</v>
      </c>
      <c r="G31" s="14">
        <f t="shared" si="3"/>
        <v>0.940789828793547</v>
      </c>
      <c r="H31" s="7">
        <v>199293974103.96002</v>
      </c>
      <c r="I31" s="14">
        <f t="shared" si="4"/>
        <v>0.94053748422061456</v>
      </c>
    </row>
    <row r="32" spans="2:9" ht="16.5" x14ac:dyDescent="0.3">
      <c r="B32" s="3"/>
      <c r="C32" s="3"/>
      <c r="D32" s="3"/>
      <c r="E32" s="3"/>
      <c r="F32" s="3"/>
      <c r="G32" s="3"/>
      <c r="H32" s="8"/>
      <c r="I32" s="3"/>
    </row>
    <row r="33" spans="2:9" ht="18.75" x14ac:dyDescent="0.3">
      <c r="B33" s="5" t="s">
        <v>8</v>
      </c>
      <c r="C33" s="17">
        <v>21060994363</v>
      </c>
      <c r="D33" s="17">
        <v>48698000</v>
      </c>
      <c r="E33" s="12">
        <f>+D33/C33</f>
        <v>2.3122365051078857E-3</v>
      </c>
      <c r="F33" s="17">
        <v>48698000</v>
      </c>
      <c r="G33" s="12">
        <f>+F33/C33</f>
        <v>2.3122365051078857E-3</v>
      </c>
      <c r="H33" s="17">
        <v>0</v>
      </c>
      <c r="I33" s="12">
        <f>+H33/C33</f>
        <v>0</v>
      </c>
    </row>
    <row r="34" spans="2:9" ht="17.25" x14ac:dyDescent="0.3">
      <c r="B34" s="3"/>
      <c r="C34" s="15"/>
      <c r="D34" s="15"/>
      <c r="E34" s="15"/>
      <c r="F34" s="16"/>
      <c r="G34" s="15"/>
      <c r="H34" s="16"/>
      <c r="I34" s="15"/>
    </row>
    <row r="35" spans="2:9" ht="18.75" x14ac:dyDescent="0.3">
      <c r="B35" s="9" t="s">
        <v>9</v>
      </c>
      <c r="C35" s="18">
        <f>+C33+C28</f>
        <v>240553052163</v>
      </c>
      <c r="D35" s="18">
        <f>+D33+D28</f>
        <v>208446446604.74002</v>
      </c>
      <c r="E35" s="19">
        <f>+D35/C35</f>
        <v>0.86653004287592916</v>
      </c>
      <c r="F35" s="18">
        <f>+F33+F28</f>
        <v>206704142768.74002</v>
      </c>
      <c r="G35" s="19">
        <f>+F35/C35</f>
        <v>0.85928713400267409</v>
      </c>
      <c r="H35" s="18">
        <f>+H33+H28</f>
        <v>206132370465.74002</v>
      </c>
      <c r="I35" s="19">
        <f>+H35/C35</f>
        <v>0.85691022671399597</v>
      </c>
    </row>
    <row r="39" spans="2:9" ht="16.5" x14ac:dyDescent="0.3">
      <c r="B39" s="23" t="s">
        <v>45</v>
      </c>
      <c r="C39" s="2"/>
      <c r="D39" s="2"/>
      <c r="E39" s="2"/>
      <c r="F39" s="2"/>
      <c r="G39" s="2"/>
      <c r="H39" s="2"/>
      <c r="I39" s="2"/>
    </row>
    <row r="40" spans="2:9" ht="16.5" x14ac:dyDescent="0.3">
      <c r="B40" s="3"/>
      <c r="C40" s="3"/>
      <c r="D40" s="3"/>
      <c r="E40" s="3"/>
      <c r="F40" s="3"/>
      <c r="G40" s="3"/>
      <c r="H40" s="3"/>
      <c r="I40" s="3"/>
    </row>
    <row r="41" spans="2:9" x14ac:dyDescent="0.25">
      <c r="B41" s="4" t="s">
        <v>0</v>
      </c>
      <c r="C41" s="4" t="s">
        <v>10</v>
      </c>
      <c r="D41" s="4" t="s">
        <v>1</v>
      </c>
      <c r="E41" s="4" t="s">
        <v>2</v>
      </c>
      <c r="F41" s="4" t="s">
        <v>11</v>
      </c>
      <c r="G41" s="4" t="s">
        <v>2</v>
      </c>
      <c r="H41" s="4" t="s">
        <v>3</v>
      </c>
      <c r="I41" s="4" t="s">
        <v>2</v>
      </c>
    </row>
    <row r="42" spans="2:9" ht="16.5" x14ac:dyDescent="0.3">
      <c r="B42" s="3"/>
      <c r="C42" s="3"/>
      <c r="D42" s="3"/>
      <c r="E42" s="3"/>
      <c r="F42" s="3"/>
      <c r="G42" s="3"/>
      <c r="H42" s="3"/>
      <c r="I42" s="3"/>
    </row>
    <row r="43" spans="2:9" ht="18.75" x14ac:dyDescent="0.3">
      <c r="B43" s="5" t="s">
        <v>4</v>
      </c>
      <c r="C43" s="11">
        <f>+C44+C45+C46</f>
        <v>168946745677</v>
      </c>
      <c r="D43" s="11">
        <f>+D44+D45+D46</f>
        <v>154527376671.19</v>
      </c>
      <c r="E43" s="12">
        <f>+D43/C43</f>
        <v>0.91465139533745388</v>
      </c>
      <c r="F43" s="11">
        <f>+F44+F45+F46</f>
        <v>154527376671.19</v>
      </c>
      <c r="G43" s="12">
        <f>+F43/C43</f>
        <v>0.91465139533745388</v>
      </c>
      <c r="H43" s="11">
        <f>+H44+H45+H46</f>
        <v>154527376671.19</v>
      </c>
      <c r="I43" s="12">
        <f>+H43/C43</f>
        <v>0.91465139533745388</v>
      </c>
    </row>
    <row r="44" spans="2:9" ht="17.25" x14ac:dyDescent="0.3">
      <c r="B44" s="6" t="s">
        <v>5</v>
      </c>
      <c r="C44" s="7">
        <v>5180318436</v>
      </c>
      <c r="D44" s="7">
        <v>3120737360.6499996</v>
      </c>
      <c r="E44" s="10">
        <f>+D44/C44</f>
        <v>0.60242191656845079</v>
      </c>
      <c r="F44" s="7">
        <v>3120737360.6499996</v>
      </c>
      <c r="G44" s="14">
        <f t="shared" ref="G44:G46" si="6">+F44/C44</f>
        <v>0.60242191656845079</v>
      </c>
      <c r="H44" s="7">
        <v>3120737360.6499996</v>
      </c>
      <c r="I44" s="14">
        <f t="shared" ref="I44:I46" si="7">+H44/C44</f>
        <v>0.60242191656845079</v>
      </c>
    </row>
    <row r="45" spans="2:9" ht="17.25" x14ac:dyDescent="0.3">
      <c r="B45" s="6" t="s">
        <v>6</v>
      </c>
      <c r="C45" s="7">
        <v>1106109074</v>
      </c>
      <c r="D45" s="7">
        <v>494202384.01999998</v>
      </c>
      <c r="E45" s="10">
        <f t="shared" ref="E45:E46" si="8">+D45/C45</f>
        <v>0.44679353567982755</v>
      </c>
      <c r="F45" s="7">
        <v>494202384.01999998</v>
      </c>
      <c r="G45" s="14">
        <f t="shared" si="6"/>
        <v>0.44679353567982755</v>
      </c>
      <c r="H45" s="7">
        <v>494202384.01999998</v>
      </c>
      <c r="I45" s="14">
        <f t="shared" si="7"/>
        <v>0.44679353567982755</v>
      </c>
    </row>
    <row r="46" spans="2:9" ht="17.25" x14ac:dyDescent="0.3">
      <c r="B46" s="6" t="s">
        <v>7</v>
      </c>
      <c r="C46" s="7">
        <v>162660318167</v>
      </c>
      <c r="D46" s="7">
        <v>150912436926.51999</v>
      </c>
      <c r="E46" s="10">
        <f t="shared" si="8"/>
        <v>0.92777659989316696</v>
      </c>
      <c r="F46" s="7">
        <v>150912436926.51999</v>
      </c>
      <c r="G46" s="14">
        <f t="shared" si="6"/>
        <v>0.92777659989316696</v>
      </c>
      <c r="H46" s="7">
        <v>150912436926.51999</v>
      </c>
      <c r="I46" s="14">
        <f t="shared" si="7"/>
        <v>0.92777659989316696</v>
      </c>
    </row>
    <row r="47" spans="2:9" ht="16.5" x14ac:dyDescent="0.3">
      <c r="B47" s="3"/>
      <c r="C47" s="3"/>
      <c r="D47" s="3"/>
      <c r="E47" s="3"/>
      <c r="F47" s="3"/>
      <c r="G47" s="3"/>
      <c r="H47" s="8"/>
      <c r="I47" s="3"/>
    </row>
    <row r="48" spans="2:9" ht="18.75" x14ac:dyDescent="0.3">
      <c r="B48" s="5" t="s">
        <v>8</v>
      </c>
      <c r="C48" s="17">
        <v>4834586784</v>
      </c>
      <c r="D48" s="17">
        <v>0</v>
      </c>
      <c r="E48" s="12">
        <f>+D48/C48</f>
        <v>0</v>
      </c>
      <c r="F48" s="17">
        <v>0</v>
      </c>
      <c r="G48" s="12">
        <f>+F48/C48</f>
        <v>0</v>
      </c>
      <c r="H48" s="17">
        <v>0</v>
      </c>
      <c r="I48" s="12">
        <f>+H48/C48</f>
        <v>0</v>
      </c>
    </row>
    <row r="49" spans="2:9" ht="17.25" x14ac:dyDescent="0.3">
      <c r="B49" s="3"/>
      <c r="C49" s="15"/>
      <c r="D49" s="15"/>
      <c r="E49" s="15"/>
      <c r="F49" s="16"/>
      <c r="G49" s="15"/>
      <c r="H49" s="16"/>
      <c r="I49" s="15"/>
    </row>
    <row r="50" spans="2:9" ht="18.75" x14ac:dyDescent="0.3">
      <c r="B50" s="9" t="s">
        <v>9</v>
      </c>
      <c r="C50" s="18">
        <f>+C48+C43</f>
        <v>173781332461</v>
      </c>
      <c r="D50" s="18">
        <f>+D48+D43</f>
        <v>154527376671.19</v>
      </c>
      <c r="E50" s="19">
        <f>+D50/C50</f>
        <v>0.88920584554655224</v>
      </c>
      <c r="F50" s="18">
        <f>+F48+F43</f>
        <v>154527376671.19</v>
      </c>
      <c r="G50" s="19">
        <f>+F50/C50</f>
        <v>0.88920584554655224</v>
      </c>
      <c r="H50" s="18">
        <f>+H48+H43</f>
        <v>154527376671.19</v>
      </c>
      <c r="I50" s="19">
        <f>+H50/C50</f>
        <v>0.88920584554655224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I65"/>
  <sheetViews>
    <sheetView topLeftCell="A13" workbookViewId="0">
      <selection activeCell="H35" sqref="H35"/>
    </sheetView>
  </sheetViews>
  <sheetFormatPr baseColWidth="10" defaultRowHeight="15" x14ac:dyDescent="0.25"/>
  <cols>
    <col min="2" max="2" width="26.140625" customWidth="1"/>
    <col min="3" max="3" width="26" customWidth="1"/>
    <col min="4" max="4" width="25.42578125" customWidth="1"/>
    <col min="5" max="5" width="13.7109375" style="1" customWidth="1"/>
    <col min="6" max="6" width="28.28515625" customWidth="1"/>
    <col min="7" max="7" width="13.28515625" customWidth="1"/>
    <col min="8" max="8" width="25.140625" customWidth="1"/>
    <col min="9" max="9" width="12.28515625" style="1" customWidth="1"/>
  </cols>
  <sheetData>
    <row r="7" spans="2:9" ht="25.5" x14ac:dyDescent="0.35">
      <c r="H7" s="30" t="s">
        <v>18</v>
      </c>
      <c r="I7" s="30"/>
    </row>
    <row r="9" spans="2:9" ht="16.5" x14ac:dyDescent="0.3">
      <c r="B9" s="23" t="s">
        <v>16</v>
      </c>
      <c r="C9" s="2"/>
      <c r="D9" s="2"/>
      <c r="E9" s="2"/>
      <c r="F9" s="2"/>
      <c r="G9" s="2"/>
      <c r="H9" s="2"/>
      <c r="I9" s="2"/>
    </row>
    <row r="10" spans="2:9" ht="16.5" x14ac:dyDescent="0.3">
      <c r="B10" s="3"/>
      <c r="C10" s="3"/>
      <c r="D10" s="3"/>
      <c r="E10" s="3"/>
      <c r="F10" s="3"/>
      <c r="G10" s="3"/>
      <c r="H10" s="3"/>
      <c r="I10" s="3"/>
    </row>
    <row r="11" spans="2:9" x14ac:dyDescent="0.25">
      <c r="B11" s="4" t="s">
        <v>0</v>
      </c>
      <c r="C11" s="4" t="s">
        <v>10</v>
      </c>
      <c r="D11" s="4" t="s">
        <v>1</v>
      </c>
      <c r="E11" s="4" t="s">
        <v>2</v>
      </c>
      <c r="F11" s="4" t="s">
        <v>11</v>
      </c>
      <c r="G11" s="4" t="s">
        <v>2</v>
      </c>
      <c r="H11" s="4" t="s">
        <v>3</v>
      </c>
      <c r="I11" s="4" t="s">
        <v>2</v>
      </c>
    </row>
    <row r="12" spans="2:9" ht="16.5" x14ac:dyDescent="0.3">
      <c r="B12" s="3"/>
      <c r="C12" s="3"/>
      <c r="D12" s="3"/>
      <c r="E12" s="3"/>
      <c r="F12" s="3"/>
      <c r="G12" s="3"/>
      <c r="H12" s="3"/>
      <c r="I12" s="3"/>
    </row>
    <row r="13" spans="2:9" ht="18.75" x14ac:dyDescent="0.3">
      <c r="B13" s="5" t="s">
        <v>4</v>
      </c>
      <c r="C13" s="11">
        <f>+C14+C15+C16</f>
        <v>1702863810866.71</v>
      </c>
      <c r="D13" s="11">
        <f>+D14+D15+D16</f>
        <v>1504088674826.4399</v>
      </c>
      <c r="E13" s="12">
        <f>+D13/C13</f>
        <v>0.88327009196401973</v>
      </c>
      <c r="F13" s="11">
        <f>+F14+F15+F16</f>
        <v>1477272065327.4297</v>
      </c>
      <c r="G13" s="12">
        <f>+F13/C13</f>
        <v>0.8675221446954936</v>
      </c>
      <c r="H13" s="11">
        <f>+H14+H15+H16</f>
        <v>1380758612377.5601</v>
      </c>
      <c r="I13" s="12">
        <f>+H13/C13</f>
        <v>0.81084500332107745</v>
      </c>
    </row>
    <row r="14" spans="2:9" ht="17.25" x14ac:dyDescent="0.3">
      <c r="B14" s="6" t="s">
        <v>5</v>
      </c>
      <c r="C14" s="7">
        <v>719880307770.5</v>
      </c>
      <c r="D14" s="7">
        <v>652447195312.75</v>
      </c>
      <c r="E14" s="10">
        <f>+D14/C14</f>
        <v>0.90632732729334797</v>
      </c>
      <c r="F14" s="7">
        <v>650714473433.45996</v>
      </c>
      <c r="G14" s="14">
        <f t="shared" ref="G14:G16" si="0">+F14/C14</f>
        <v>0.90392036899682726</v>
      </c>
      <c r="H14" s="7">
        <v>646329993183.98999</v>
      </c>
      <c r="I14" s="14">
        <f t="shared" ref="I14:I16" si="1">+H14/C14</f>
        <v>0.89782980060352191</v>
      </c>
    </row>
    <row r="15" spans="2:9" ht="17.25" x14ac:dyDescent="0.3">
      <c r="B15" s="6" t="s">
        <v>6</v>
      </c>
      <c r="C15" s="7">
        <v>189087173704.31</v>
      </c>
      <c r="D15" s="7">
        <v>173387497772.52002</v>
      </c>
      <c r="E15" s="10">
        <f t="shared" ref="E15:E16" si="2">+D15/C15</f>
        <v>0.91697122748081916</v>
      </c>
      <c r="F15" s="7">
        <v>162848523376.46002</v>
      </c>
      <c r="G15" s="14">
        <f t="shared" si="0"/>
        <v>0.86123516569727065</v>
      </c>
      <c r="H15" s="7">
        <v>141342988871.89001</v>
      </c>
      <c r="I15" s="14">
        <f t="shared" si="1"/>
        <v>0.74750172686445038</v>
      </c>
    </row>
    <row r="16" spans="2:9" ht="17.25" x14ac:dyDescent="0.3">
      <c r="B16" s="6" t="s">
        <v>7</v>
      </c>
      <c r="C16" s="7">
        <v>793896329391.90002</v>
      </c>
      <c r="D16" s="7">
        <v>678253981741.17004</v>
      </c>
      <c r="E16" s="10">
        <f t="shared" si="2"/>
        <v>0.85433570685569438</v>
      </c>
      <c r="F16" s="7">
        <v>663709068517.50989</v>
      </c>
      <c r="G16" s="14">
        <f t="shared" si="0"/>
        <v>0.83601478422993902</v>
      </c>
      <c r="H16" s="7">
        <v>593085630321.68005</v>
      </c>
      <c r="I16" s="14">
        <f t="shared" si="1"/>
        <v>0.74705677349077215</v>
      </c>
    </row>
    <row r="17" spans="2:9" ht="16.5" x14ac:dyDescent="0.3">
      <c r="B17" s="3"/>
      <c r="C17" s="3"/>
      <c r="D17" s="3"/>
      <c r="E17" s="3"/>
      <c r="F17" s="3"/>
      <c r="G17" s="3"/>
      <c r="H17" s="8"/>
      <c r="I17" s="3"/>
    </row>
    <row r="18" spans="2:9" ht="18.75" x14ac:dyDescent="0.3">
      <c r="B18" s="5" t="s">
        <v>8</v>
      </c>
      <c r="C18" s="17">
        <v>417738002754</v>
      </c>
      <c r="D18" s="17">
        <v>335947944012.14996</v>
      </c>
      <c r="E18" s="12">
        <f>+D18/C18</f>
        <v>0.80420728254878204</v>
      </c>
      <c r="F18" s="17">
        <v>244141580687.48001</v>
      </c>
      <c r="G18" s="12">
        <f>+F18/C18</f>
        <v>0.5844370851537094</v>
      </c>
      <c r="H18" s="17">
        <v>231014239028.34998</v>
      </c>
      <c r="I18" s="12">
        <f>+H18/C18</f>
        <v>0.5530122648773973</v>
      </c>
    </row>
    <row r="19" spans="2:9" ht="17.25" x14ac:dyDescent="0.3">
      <c r="B19" s="3"/>
      <c r="C19" s="15"/>
      <c r="D19" s="15"/>
      <c r="E19" s="15"/>
      <c r="F19" s="16"/>
      <c r="G19" s="15"/>
      <c r="H19" s="16"/>
      <c r="I19" s="15"/>
    </row>
    <row r="20" spans="2:9" ht="18.75" x14ac:dyDescent="0.3">
      <c r="B20" s="9" t="s">
        <v>9</v>
      </c>
      <c r="C20" s="18">
        <f>+C18+C13</f>
        <v>2120601813620.71</v>
      </c>
      <c r="D20" s="18">
        <f>+D18+D13</f>
        <v>1840036618838.5898</v>
      </c>
      <c r="E20" s="19">
        <f>+D20/C20</f>
        <v>0.86769548484772641</v>
      </c>
      <c r="F20" s="18">
        <f>+F18+F13</f>
        <v>1721413646014.9097</v>
      </c>
      <c r="G20" s="19">
        <f>+F20/C20</f>
        <v>0.81175713184729037</v>
      </c>
      <c r="H20" s="18">
        <f>+H18+H13</f>
        <v>1611772851405.9102</v>
      </c>
      <c r="I20" s="19">
        <f>+H20/C20</f>
        <v>0.76005445296397889</v>
      </c>
    </row>
    <row r="24" spans="2:9" ht="16.5" x14ac:dyDescent="0.3">
      <c r="B24" s="23" t="s">
        <v>15</v>
      </c>
      <c r="C24" s="2"/>
      <c r="D24" s="2"/>
      <c r="E24" s="2"/>
      <c r="F24" s="2"/>
      <c r="G24" s="2"/>
      <c r="H24" s="2"/>
      <c r="I24" s="2"/>
    </row>
    <row r="25" spans="2:9" ht="16.5" x14ac:dyDescent="0.3">
      <c r="B25" s="3"/>
      <c r="C25" s="3"/>
      <c r="D25" s="3"/>
      <c r="E25" s="3"/>
      <c r="F25" s="3"/>
      <c r="G25" s="3"/>
      <c r="H25" s="3"/>
      <c r="I25" s="3"/>
    </row>
    <row r="26" spans="2:9" x14ac:dyDescent="0.25">
      <c r="B26" s="4" t="s">
        <v>0</v>
      </c>
      <c r="C26" s="4" t="s">
        <v>10</v>
      </c>
      <c r="D26" s="4" t="s">
        <v>1</v>
      </c>
      <c r="E26" s="4" t="s">
        <v>2</v>
      </c>
      <c r="F26" s="4" t="s">
        <v>11</v>
      </c>
      <c r="G26" s="4" t="s">
        <v>2</v>
      </c>
      <c r="H26" s="4" t="s">
        <v>3</v>
      </c>
      <c r="I26" s="4" t="s">
        <v>2</v>
      </c>
    </row>
    <row r="27" spans="2:9" ht="16.5" x14ac:dyDescent="0.3">
      <c r="B27" s="3"/>
      <c r="C27" s="3"/>
      <c r="D27" s="3"/>
      <c r="E27" s="3"/>
      <c r="F27" s="3"/>
      <c r="G27" s="3"/>
      <c r="H27" s="3"/>
      <c r="I27" s="3"/>
    </row>
    <row r="28" spans="2:9" ht="18.75" x14ac:dyDescent="0.3">
      <c r="B28" s="5" t="s">
        <v>4</v>
      </c>
      <c r="C28" s="11">
        <v>1947398157996</v>
      </c>
      <c r="D28" s="11">
        <v>1758855564225.29</v>
      </c>
      <c r="E28" s="12">
        <v>0.90318230866319982</v>
      </c>
      <c r="F28" s="11">
        <v>1745511809972.3582</v>
      </c>
      <c r="G28" s="12">
        <v>0.89633021516699174</v>
      </c>
      <c r="H28" s="11">
        <v>1682576847624.9182</v>
      </c>
      <c r="I28" s="12">
        <v>0.86401275502714847</v>
      </c>
    </row>
    <row r="29" spans="2:9" ht="17.25" x14ac:dyDescent="0.3">
      <c r="B29" s="6" t="s">
        <v>5</v>
      </c>
      <c r="C29" s="13">
        <v>760526253114</v>
      </c>
      <c r="D29" s="13">
        <v>704072608527.57996</v>
      </c>
      <c r="E29" s="14">
        <v>0.92577028819811447</v>
      </c>
      <c r="F29" s="13">
        <v>703590517279.07007</v>
      </c>
      <c r="G29" s="14">
        <v>0.92513639653883784</v>
      </c>
      <c r="H29" s="13">
        <v>701135339032.71008</v>
      </c>
      <c r="I29" s="14">
        <v>0.92190813421875728</v>
      </c>
    </row>
    <row r="30" spans="2:9" ht="17.25" x14ac:dyDescent="0.3">
      <c r="B30" s="6" t="s">
        <v>6</v>
      </c>
      <c r="C30" s="13">
        <v>251361112928</v>
      </c>
      <c r="D30" s="13">
        <v>221645258333.44003</v>
      </c>
      <c r="E30" s="14">
        <v>0.88178022348639196</v>
      </c>
      <c r="F30" s="13">
        <v>213908695399.18002</v>
      </c>
      <c r="G30" s="14">
        <v>0.85100154477933165</v>
      </c>
      <c r="H30" s="13">
        <v>199112813241.46002</v>
      </c>
      <c r="I30" s="14">
        <v>0.79213849319044827</v>
      </c>
    </row>
    <row r="31" spans="2:9" ht="17.25" x14ac:dyDescent="0.3">
      <c r="B31" s="6" t="s">
        <v>7</v>
      </c>
      <c r="C31" s="13">
        <v>935510791954</v>
      </c>
      <c r="D31" s="13">
        <v>833137697364.27002</v>
      </c>
      <c r="E31" s="14">
        <v>0.89056984112828519</v>
      </c>
      <c r="F31" s="13">
        <v>828012597294.10803</v>
      </c>
      <c r="G31" s="14">
        <v>0.88509144353603808</v>
      </c>
      <c r="H31" s="13">
        <v>782328695350.74805</v>
      </c>
      <c r="I31" s="14">
        <v>0.83625833296556551</v>
      </c>
    </row>
    <row r="32" spans="2:9" ht="17.25" x14ac:dyDescent="0.3">
      <c r="B32" s="3"/>
      <c r="C32" s="15"/>
      <c r="D32" s="15"/>
      <c r="E32" s="15"/>
      <c r="F32" s="15"/>
      <c r="G32" s="15"/>
      <c r="H32" s="16"/>
      <c r="I32" s="15"/>
    </row>
    <row r="33" spans="2:9" ht="18.75" x14ac:dyDescent="0.3">
      <c r="B33" s="5" t="s">
        <v>8</v>
      </c>
      <c r="C33" s="17">
        <v>676975212881</v>
      </c>
      <c r="D33" s="17">
        <v>570613799154.21997</v>
      </c>
      <c r="E33" s="12">
        <v>0.84288728493597531</v>
      </c>
      <c r="F33" s="17">
        <v>497882024710.59998</v>
      </c>
      <c r="G33" s="12">
        <v>0.73545089279083931</v>
      </c>
      <c r="H33" s="17">
        <v>359212953131.53998</v>
      </c>
      <c r="I33" s="12">
        <v>0.53061463152076016</v>
      </c>
    </row>
    <row r="34" spans="2:9" ht="17.25" x14ac:dyDescent="0.3">
      <c r="B34" s="3"/>
      <c r="C34" s="15"/>
      <c r="D34" s="15"/>
      <c r="E34" s="15"/>
      <c r="F34" s="16"/>
      <c r="G34" s="15"/>
      <c r="H34" s="16"/>
      <c r="I34" s="15"/>
    </row>
    <row r="35" spans="2:9" ht="18.75" x14ac:dyDescent="0.3">
      <c r="B35" s="9" t="s">
        <v>9</v>
      </c>
      <c r="C35" s="18">
        <v>2624373370877</v>
      </c>
      <c r="D35" s="18">
        <v>2329469363379.5098</v>
      </c>
      <c r="E35" s="19">
        <v>0.88762879140213924</v>
      </c>
      <c r="F35" s="18">
        <v>2243393834682.958</v>
      </c>
      <c r="G35" s="19">
        <v>0.85483028427973717</v>
      </c>
      <c r="H35" s="18">
        <v>2041789800756.4583</v>
      </c>
      <c r="I35" s="19">
        <v>0.7780104094236191</v>
      </c>
    </row>
    <row r="39" spans="2:9" ht="16.5" x14ac:dyDescent="0.3">
      <c r="B39" s="23" t="s">
        <v>14</v>
      </c>
      <c r="C39" s="2"/>
      <c r="D39" s="2"/>
      <c r="E39" s="2"/>
      <c r="F39" s="2"/>
      <c r="G39" s="2"/>
      <c r="H39" s="2"/>
      <c r="I39" s="2"/>
    </row>
    <row r="40" spans="2:9" ht="16.5" x14ac:dyDescent="0.3">
      <c r="B40" s="3"/>
      <c r="C40" s="3"/>
      <c r="D40" s="3"/>
      <c r="E40" s="3"/>
      <c r="F40" s="3"/>
      <c r="G40" s="3"/>
      <c r="H40" s="3"/>
      <c r="I40" s="3"/>
    </row>
    <row r="41" spans="2:9" x14ac:dyDescent="0.25">
      <c r="B41" s="4" t="s">
        <v>0</v>
      </c>
      <c r="C41" s="4" t="s">
        <v>10</v>
      </c>
      <c r="D41" s="4" t="s">
        <v>1</v>
      </c>
      <c r="E41" s="4" t="s">
        <v>2</v>
      </c>
      <c r="F41" s="4" t="s">
        <v>11</v>
      </c>
      <c r="G41" s="4" t="s">
        <v>2</v>
      </c>
      <c r="H41" s="4" t="s">
        <v>3</v>
      </c>
      <c r="I41" s="4" t="s">
        <v>2</v>
      </c>
    </row>
    <row r="42" spans="2:9" ht="16.5" x14ac:dyDescent="0.3">
      <c r="B42" s="3"/>
      <c r="C42" s="3"/>
      <c r="D42" s="3"/>
      <c r="E42" s="3"/>
      <c r="F42" s="3"/>
      <c r="G42" s="3"/>
      <c r="H42" s="3"/>
      <c r="I42" s="3"/>
    </row>
    <row r="43" spans="2:9" ht="18.75" x14ac:dyDescent="0.3">
      <c r="B43" s="5" t="s">
        <v>4</v>
      </c>
      <c r="C43" s="11">
        <v>1940676526356</v>
      </c>
      <c r="D43" s="11">
        <v>1753651991313.9692</v>
      </c>
      <c r="E43" s="12">
        <v>0.90362920739129771</v>
      </c>
      <c r="F43" s="11">
        <v>1737960228841.7007</v>
      </c>
      <c r="G43" s="12">
        <v>0.89554348972575104</v>
      </c>
      <c r="H43" s="11">
        <v>1638886887203.3408</v>
      </c>
      <c r="I43" s="12">
        <v>0.84449255965427261</v>
      </c>
    </row>
    <row r="44" spans="2:9" ht="17.25" x14ac:dyDescent="0.3">
      <c r="B44" s="6" t="s">
        <v>5</v>
      </c>
      <c r="C44" s="13">
        <v>798699544348</v>
      </c>
      <c r="D44" s="13">
        <v>711896679018.64001</v>
      </c>
      <c r="E44" s="14">
        <v>0.89131975103326311</v>
      </c>
      <c r="F44" s="13">
        <v>711288138772.64001</v>
      </c>
      <c r="G44" s="14">
        <v>0.89055783718179493</v>
      </c>
      <c r="H44" s="13">
        <v>709147804837.23999</v>
      </c>
      <c r="I44" s="14">
        <v>0.88787806360417609</v>
      </c>
    </row>
    <row r="45" spans="2:9" ht="17.25" x14ac:dyDescent="0.3">
      <c r="B45" s="6" t="s">
        <v>6</v>
      </c>
      <c r="C45" s="13">
        <v>275341921267</v>
      </c>
      <c r="D45" s="13">
        <v>266994362140.56003</v>
      </c>
      <c r="E45" s="14">
        <v>0.96968293426577312</v>
      </c>
      <c r="F45" s="13">
        <v>253195003147.03</v>
      </c>
      <c r="G45" s="14">
        <v>0.91956576020803582</v>
      </c>
      <c r="H45" s="13">
        <v>225512779982.47998</v>
      </c>
      <c r="I45" s="14">
        <v>0.81902813398254559</v>
      </c>
    </row>
    <row r="46" spans="2:9" ht="17.25" x14ac:dyDescent="0.3">
      <c r="B46" s="6" t="s">
        <v>7</v>
      </c>
      <c r="C46" s="13">
        <v>866635060741</v>
      </c>
      <c r="D46" s="13">
        <v>774760950154.76904</v>
      </c>
      <c r="E46" s="14">
        <v>0.89398754475998732</v>
      </c>
      <c r="F46" s="13">
        <v>773477086922.03076</v>
      </c>
      <c r="G46" s="14">
        <v>0.8925061100813112</v>
      </c>
      <c r="H46" s="13">
        <v>704226302383.62073</v>
      </c>
      <c r="I46" s="14">
        <v>0.81259844458806607</v>
      </c>
    </row>
    <row r="47" spans="2:9" ht="17.25" x14ac:dyDescent="0.3">
      <c r="B47" s="3"/>
      <c r="C47" s="15"/>
      <c r="D47" s="15"/>
      <c r="E47" s="15"/>
      <c r="F47" s="15"/>
      <c r="G47" s="15"/>
      <c r="H47" s="16"/>
      <c r="I47" s="15"/>
    </row>
    <row r="48" spans="2:9" ht="18.75" x14ac:dyDescent="0.3">
      <c r="B48" s="5" t="s">
        <v>8</v>
      </c>
      <c r="C48" s="17">
        <v>623282014738</v>
      </c>
      <c r="D48" s="17">
        <v>566992465916</v>
      </c>
      <c r="E48" s="12">
        <v>0.90968847569641231</v>
      </c>
      <c r="F48" s="17">
        <v>485111421339.98999</v>
      </c>
      <c r="G48" s="12">
        <v>0.77831769547194329</v>
      </c>
      <c r="H48" s="17">
        <v>359712100838.08997</v>
      </c>
      <c r="I48" s="12">
        <v>0.57712575099619534</v>
      </c>
    </row>
    <row r="49" spans="2:9" ht="17.25" x14ac:dyDescent="0.3">
      <c r="B49" s="3"/>
      <c r="C49" s="15"/>
      <c r="D49" s="15"/>
      <c r="E49" s="15"/>
      <c r="F49" s="16"/>
      <c r="G49" s="15"/>
      <c r="H49" s="16"/>
      <c r="I49" s="15"/>
    </row>
    <row r="50" spans="2:9" ht="18.75" x14ac:dyDescent="0.3">
      <c r="B50" s="9" t="s">
        <v>9</v>
      </c>
      <c r="C50" s="18">
        <v>2563958541094</v>
      </c>
      <c r="D50" s="18">
        <v>2320644457229.9692</v>
      </c>
      <c r="E50" s="19">
        <v>0.90510217697973672</v>
      </c>
      <c r="F50" s="18">
        <v>2223071650181.6904</v>
      </c>
      <c r="G50" s="19">
        <v>0.86704664469072945</v>
      </c>
      <c r="H50" s="18">
        <v>1998598988041.4307</v>
      </c>
      <c r="I50" s="19">
        <v>0.77949738890421394</v>
      </c>
    </row>
    <row r="54" spans="2:9" ht="16.5" x14ac:dyDescent="0.3">
      <c r="B54" s="23" t="s">
        <v>17</v>
      </c>
      <c r="C54" s="2"/>
      <c r="D54" s="2"/>
      <c r="E54" s="2"/>
      <c r="F54" s="2"/>
      <c r="G54" s="2"/>
      <c r="H54" s="2"/>
      <c r="I54" s="2"/>
    </row>
    <row r="55" spans="2:9" ht="16.5" x14ac:dyDescent="0.3">
      <c r="B55" s="3"/>
      <c r="C55" s="3"/>
      <c r="D55" s="3"/>
      <c r="E55" s="3"/>
      <c r="F55" s="3"/>
      <c r="G55" s="3"/>
      <c r="H55" s="3"/>
      <c r="I55" s="3"/>
    </row>
    <row r="56" spans="2:9" x14ac:dyDescent="0.25">
      <c r="B56" s="4" t="s">
        <v>0</v>
      </c>
      <c r="C56" s="4" t="s">
        <v>10</v>
      </c>
      <c r="D56" s="4" t="s">
        <v>1</v>
      </c>
      <c r="E56" s="4" t="s">
        <v>2</v>
      </c>
      <c r="F56" s="4" t="s">
        <v>11</v>
      </c>
      <c r="G56" s="4" t="s">
        <v>2</v>
      </c>
      <c r="H56" s="4" t="s">
        <v>3</v>
      </c>
      <c r="I56" s="4" t="s">
        <v>2</v>
      </c>
    </row>
    <row r="57" spans="2:9" ht="16.5" x14ac:dyDescent="0.3">
      <c r="B57" s="3"/>
      <c r="C57" s="3"/>
      <c r="D57" s="3"/>
      <c r="E57" s="3"/>
      <c r="F57" s="3"/>
      <c r="G57" s="3"/>
      <c r="H57" s="3"/>
      <c r="I57" s="3"/>
    </row>
    <row r="58" spans="2:9" ht="18.75" x14ac:dyDescent="0.3">
      <c r="B58" s="5" t="s">
        <v>4</v>
      </c>
      <c r="C58" s="11">
        <v>1875662686964</v>
      </c>
      <c r="D58" s="11">
        <v>903803488296.91992</v>
      </c>
      <c r="E58" s="12">
        <v>0.48185822247167559</v>
      </c>
      <c r="F58" s="11">
        <v>719934458810.15002</v>
      </c>
      <c r="G58" s="12">
        <v>0.38382938670889488</v>
      </c>
      <c r="H58" s="11">
        <v>687834710864.57007</v>
      </c>
      <c r="I58" s="12">
        <v>0.36671556972640884</v>
      </c>
    </row>
    <row r="59" spans="2:9" ht="17.25" x14ac:dyDescent="0.3">
      <c r="B59" s="6" t="s">
        <v>5</v>
      </c>
      <c r="C59" s="13">
        <v>857677600039</v>
      </c>
      <c r="D59" s="13">
        <v>354833157486.65997</v>
      </c>
      <c r="E59" s="14">
        <v>0.413713914728011</v>
      </c>
      <c r="F59" s="13">
        <v>346370155152.77002</v>
      </c>
      <c r="G59" s="14">
        <v>0.40384656791435386</v>
      </c>
      <c r="H59" s="13">
        <v>334072568392.77002</v>
      </c>
      <c r="I59" s="14">
        <v>0.38950832851129513</v>
      </c>
    </row>
    <row r="60" spans="2:9" ht="17.25" x14ac:dyDescent="0.3">
      <c r="B60" s="6" t="s">
        <v>6</v>
      </c>
      <c r="C60" s="13">
        <v>213142947971</v>
      </c>
      <c r="D60" s="13">
        <v>136380801846.77</v>
      </c>
      <c r="E60" s="14">
        <v>0.63985603626597976</v>
      </c>
      <c r="F60" s="13">
        <v>90373661364.470001</v>
      </c>
      <c r="G60" s="14">
        <v>0.42400493295591529</v>
      </c>
      <c r="H60" s="13">
        <v>78832295217.580002</v>
      </c>
      <c r="I60" s="14">
        <v>0.36985645534144457</v>
      </c>
    </row>
    <row r="61" spans="2:9" ht="17.25" x14ac:dyDescent="0.3">
      <c r="B61" s="6" t="s">
        <v>7</v>
      </c>
      <c r="C61" s="13">
        <v>804842138954</v>
      </c>
      <c r="D61" s="13">
        <v>412589528963.48999</v>
      </c>
      <c r="E61" s="14">
        <v>0.51263410424770406</v>
      </c>
      <c r="F61" s="13">
        <v>283190642292.91003</v>
      </c>
      <c r="G61" s="14">
        <v>0.35185861746870528</v>
      </c>
      <c r="H61" s="13">
        <v>274929847254.22003</v>
      </c>
      <c r="I61" s="14">
        <v>0.34159474752592867</v>
      </c>
    </row>
    <row r="62" spans="2:9" ht="17.25" x14ac:dyDescent="0.3">
      <c r="B62" s="3"/>
      <c r="C62" s="15"/>
      <c r="D62" s="15"/>
      <c r="E62" s="15"/>
      <c r="F62" s="15"/>
      <c r="G62" s="15"/>
      <c r="H62" s="16"/>
      <c r="I62" s="15"/>
    </row>
    <row r="63" spans="2:9" ht="18.75" x14ac:dyDescent="0.3">
      <c r="B63" s="5" t="s">
        <v>8</v>
      </c>
      <c r="C63" s="17">
        <v>756445141732</v>
      </c>
      <c r="D63" s="17">
        <v>543017637138.18005</v>
      </c>
      <c r="E63" s="12">
        <v>0.71785461652229776</v>
      </c>
      <c r="F63" s="17">
        <v>109648106198.25002</v>
      </c>
      <c r="G63" s="12">
        <v>0.14495182816191199</v>
      </c>
      <c r="H63" s="17">
        <v>109527310721.87001</v>
      </c>
      <c r="I63" s="12">
        <v>0.14479213981213498</v>
      </c>
    </row>
    <row r="64" spans="2:9" ht="17.25" x14ac:dyDescent="0.3">
      <c r="B64" s="3"/>
      <c r="C64" s="15"/>
      <c r="D64" s="15"/>
      <c r="E64" s="15"/>
      <c r="F64" s="16"/>
      <c r="G64" s="15"/>
      <c r="H64" s="16"/>
      <c r="I64" s="15"/>
    </row>
    <row r="65" spans="2:9" ht="18.75" x14ac:dyDescent="0.3">
      <c r="B65" s="9" t="s">
        <v>9</v>
      </c>
      <c r="C65" s="18">
        <v>2632107828696</v>
      </c>
      <c r="D65" s="18">
        <v>1446821125435.1001</v>
      </c>
      <c r="E65" s="19">
        <v>0.54968155546723363</v>
      </c>
      <c r="F65" s="18">
        <v>829582565008.40002</v>
      </c>
      <c r="G65" s="19">
        <v>0.31517803182835114</v>
      </c>
      <c r="H65" s="18">
        <v>797362021586.44006</v>
      </c>
      <c r="I65" s="19">
        <v>0.30293668553140907</v>
      </c>
    </row>
  </sheetData>
  <mergeCells count="1">
    <mergeCell ref="H7:I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MJD 2012-2015</vt:lpstr>
      <vt:lpstr>SNR 2012-2015 </vt:lpstr>
      <vt:lpstr>INPEC 2012-2015</vt:lpstr>
      <vt:lpstr>ANDJE 2012-2015</vt:lpstr>
      <vt:lpstr>USPEC 2012-2015</vt:lpstr>
      <vt:lpstr>DNE 2012-2014</vt:lpstr>
      <vt:lpstr>EJEC. PPTAL SECTOR  2011-2015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PAOLA CIFUENTES CHALARCA</dc:creator>
  <cp:lastModifiedBy>ADRIANA MARIA PABON MUÑOZ</cp:lastModifiedBy>
  <dcterms:created xsi:type="dcterms:W3CDTF">2013-05-20T19:02:01Z</dcterms:created>
  <dcterms:modified xsi:type="dcterms:W3CDTF">2015-09-01T18:47:33Z</dcterms:modified>
</cp:coreProperties>
</file>