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60" yWindow="45" windowWidth="12285" windowHeight="10110"/>
  </bookViews>
  <sheets>
    <sheet name="F14.1  PLANES DE MEJORAMIENT..." sheetId="1" r:id="rId1"/>
  </sheets>
  <definedNames>
    <definedName name="_xlnm._FilterDatabase" localSheetId="0" hidden="1">'F14.1  PLANES DE MEJORAMIENT...'!$A$10:$O$36</definedName>
    <definedName name="_xlnm.Print_Area" localSheetId="0">'F14.1  PLANES DE MEJORAMIENT...'!$A$1:$O$36</definedName>
    <definedName name="_xlnm.Print_Titles" localSheetId="0">'F14.1  PLANES DE MEJORAMIENT...'!$1:$10</definedName>
  </definedNames>
  <calcPr calcId="145621"/>
</workbook>
</file>

<file path=xl/calcChain.xml><?xml version="1.0" encoding="utf-8"?>
<calcChain xmlns="http://schemas.openxmlformats.org/spreadsheetml/2006/main">
  <c r="M31" i="1" l="1"/>
  <c r="M11" i="1" l="1"/>
  <c r="M36" i="1"/>
  <c r="M35" i="1"/>
  <c r="M34" i="1"/>
  <c r="M33" i="1"/>
  <c r="M32" i="1"/>
  <c r="M30" i="1"/>
  <c r="M29" i="1"/>
  <c r="M28" i="1"/>
  <c r="M27" i="1"/>
  <c r="M26" i="1"/>
  <c r="M25" i="1"/>
  <c r="M24" i="1"/>
  <c r="M23" i="1"/>
  <c r="M22" i="1"/>
  <c r="M21" i="1"/>
  <c r="M20" i="1"/>
  <c r="M19" i="1"/>
  <c r="M18" i="1"/>
  <c r="M17" i="1"/>
  <c r="M16" i="1"/>
  <c r="M15" i="1"/>
  <c r="M14" i="1"/>
  <c r="M13" i="1"/>
  <c r="M12" i="1"/>
</calcChain>
</file>

<file path=xl/sharedStrings.xml><?xml version="1.0" encoding="utf-8"?>
<sst xmlns="http://schemas.openxmlformats.org/spreadsheetml/2006/main" count="260" uniqueCount="189">
  <si>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</si>
  <si>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</si>
  <si>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</si>
  <si>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</si>
  <si>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</si>
  <si>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</si>
  <si>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</si>
  <si>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</si>
  <si>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</si>
  <si>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</si>
  <si>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</si>
  <si>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</si>
  <si>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</si>
  <si>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</si>
  <si>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</si>
  <si>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</si>
  <si>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</si>
  <si>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</si>
  <si>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</si>
  <si>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</si>
  <si>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</si>
  <si>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</si>
  <si>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</si>
  <si>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</si>
  <si>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</si>
  <si>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</si>
  <si>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</si>
  <si>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18 01 002</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</si>
  <si>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</si>
  <si>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</si>
  <si>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</si>
  <si>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Incluir una acción de control dentro de los procedimentos a cargo de la Sección de Suministros relacionada con la ubicación de los bienes inservibles</t>
  </si>
  <si>
    <t>Procedimiento actualizado y aprobado</t>
  </si>
  <si>
    <t>Aud-2013. La CGR en auditoria 2015, la consideró no efectiva, por tanto se replanteó acción, actividad y plazo. En Aud 2016 la CGR indica “faltó verificar ubicación de los elementos”. LIDERA: DIVISIÓN DE SERVICIOS</t>
  </si>
  <si>
    <t>19 04 001</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</si>
  <si>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</si>
  <si>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</si>
  <si>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</si>
  <si>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</si>
  <si>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</si>
  <si>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Aud-2013. En el informe de auditoria 2015, la CGR indica como no efectiva, Por tanto se replanteó acción, actividad y plazo. Aud2016 la CGR indica “no se reconocieron cuentas por pagar”. Aud2017 se mantiene con el fin de definir riesgos y controles. RESPONSABLES: DIVISIÓN SERVICIOS, DIVISIÓN JURIDICA, DIVISIÓN PERSONAL,  DIVISION FINANCIERA</t>
  </si>
  <si>
    <t>15 06 100</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</si>
  <si>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</si>
  <si>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</si>
  <si>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</si>
  <si>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</si>
  <si>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</si>
  <si>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Hallazgo No. 3 Resolución asignación prima técnica - Actuación Especial de Fiscalización 2014.  LIDERA: DIVISIÓN DE PERSONAL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</si>
  <si>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</si>
  <si>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Informes</t>
  </si>
  <si>
    <t>13 01 002</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</si>
  <si>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</si>
  <si>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</si>
  <si>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</si>
  <si>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</si>
  <si>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</si>
  <si>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Hallazgo No. 4 Gestión Documental hojas de vida - Actuación Especial de Fiscalización 2014.  LIDERA: DIVISIÓN DE PERSONAL</t>
  </si>
  <si>
    <t>Implementar los requerimientos logísticos y de talento humano necesarios para organizar y custodiar las historias laborales, de acuerdo al diagnóstico.</t>
  </si>
  <si>
    <t>Requerimientos implementados según diagnóstico.  (Cantidad en porcentaje)</t>
  </si>
  <si>
    <t>Hallazgo No. 4 Gestión Documental hojas de vida - Actuación Especial de Fiscalización 2014.  LIDERA: DIVISIÓN DE SERVICIOS (requerimientos logísticos) y DIVISIÓN DE PERSONAL (Requerimientos de talento humano).</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</si>
  <si>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</si>
  <si>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</si>
  <si>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</si>
  <si>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</si>
  <si>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14 04 004</t>
  </si>
  <si>
    <t>16 02 100</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</si>
  <si>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</si>
  <si>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</si>
  <si>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</si>
  <si>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</si>
  <si>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Conciliación</t>
  </si>
  <si>
    <t>Aud 2015.  LIDERA: DIVISIÓN DE SERVICIOS</t>
  </si>
  <si>
    <t>16 01 003</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</si>
  <si>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</si>
  <si>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</si>
  <si>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Mantener la información del parque automotor de la corporación actualizada en cada uno de los organismos y sistemas de información de transito.</t>
  </si>
  <si>
    <t>Consolidar y actualizar la información de los vehículos en el RUNT</t>
  </si>
  <si>
    <t>Capturas de pantallas de vehículos que se encuentran en la plataforma del RUNT</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</si>
  <si>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</si>
  <si>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</si>
  <si>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</si>
  <si>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sistema SEVEN  para las depreciaciones y solicitar al proveedor los ajustes necesarios </t>
  </si>
  <si>
    <t>Verificación</t>
  </si>
  <si>
    <t>H1 AVALUO VEH SUBASTADOS (F-D) Contrato 7/13 Nave Ltda. En el valor de la venta de vehículos subastados se tomó como base tablas del Min-Transporte. Se realizaron deducciones en donde algunos conceptos fueron duplicados, estando a cargo del intermediario y estaban incluidos en la comisión a pagar en la intermediación y no figuraban entre los deducibles permitidos por el marco normativo.</t>
  </si>
  <si>
    <t>Deficiencias tanto en los criterios técnicos utilizados en la realización de los avalúos, como a la omisión de la Dirección Administrativa establecida en el Pliego de Condiciones Num. 5.3.4 Supervisión del Contrato, lo cual determina deficiencias en la labor de supervisión. Resulta una subestimación de los valores de venta que genera daño patrimonial por $654’863.321.</t>
  </si>
  <si>
    <t>Realizar el avaluo de los vehiculos para remate conforme al marco de legislación vigente.</t>
  </si>
  <si>
    <t>Solicitar a los intermediarios comerciales en desarrollo del proceso contractual que se tenga en cuenta únicamente los criterios de descuentos permitidos.</t>
  </si>
  <si>
    <t>Contrato con Intermediarios comerciales</t>
  </si>
  <si>
    <t>Aud. 2016.  LIDERA: DIVISIÓN DE SERVICIOS</t>
  </si>
  <si>
    <t>H2 MANTENIMIENTO BLINDAJE (F-D) Contrato SAMC 6/16 Subasta vehículos. La determinación del precio base de venta y/o avalúo se utilizó metodología de la Procuraduría General. Se realizaron descuentos de mantenimiento por cada vehículo, entre los cuales está blindaje general; descuentos que no aplican ni son pertinentes, pues los automotores a subastar ya tenían resolución de desblindaje.</t>
  </si>
  <si>
    <t>Lo anterior, refleja debilidades en la supervisión y seguimiento del contrato, lo que generó un menor ingreso al patrimonio público por valor de $266’400.000.</t>
  </si>
  <si>
    <t>Realizar el avaluo de los vehiculos para remate conforme al marco de legislación vigente</t>
  </si>
  <si>
    <t>Solicitar a los intermediarios comerciales en desarrollo del proceso contractual que se tenga en cuenta únicamente los criterios de descuentos permitidos</t>
  </si>
  <si>
    <t>H3 IMPUESTO DE REMATE (OI) Contrato 06/16. Al verificar los pagos realizados por el contratista, producto de la subasta del 21102016, cuyo valor de venta de los 3 lotes de vehículos fue de $774.240.000, adicionado el valor descontado de mantenimiento del blindaje de $266’400.000, arroja un valor total base de liquidación de $1.040’640.000. Por tanto, se debió pagar $52’032.000.</t>
  </si>
  <si>
    <t xml:space="preserve">Debilidades en el seguimiento, control y supervisión al proceso de subasta por parte de la DACR.       </t>
  </si>
  <si>
    <t>Solicitar concepto al Fondo para la Modernización, Descongestión y Bienestar de la Administración de Justicia, administrado por el Consejo Superior de la Judicatura sobre el particular.</t>
  </si>
  <si>
    <t>Acatar el pronunciamiento</t>
  </si>
  <si>
    <t>Pronunciamiento</t>
  </si>
  <si>
    <t>19 03 006</t>
  </si>
  <si>
    <t xml:space="preserve">H4 PROCESO DE BLINDAJE Y DESBLINDAJE. Al realizar la verificación de documentos (resoluciones de desblindaje, tarjeta de propiedad, certificado de tradición) que reposan en la hoja de vida de los vehículos y la información adicional entregada por la DACR, sobre la subasta de octubre de 2016 se evidenciaron situaciones referentes al blindaje/desblindaje.   </t>
  </si>
  <si>
    <t>Deficiencias en la implementación de los controles diseñados y su falta de operatividad, que logren prevenir y corregir errores generados dentro del proceso. Situación que genera desactualización de información sobre el parque automotor y puede generar riesgo de que vehículos subastados y entregados continúen a nombre de la CR y que circulen sin finiquitar el proceso de desblindaje.</t>
  </si>
  <si>
    <t>Mantener actualizada la información de blindaje y desblindaje.</t>
  </si>
  <si>
    <t>Actualizar una vez en la presente vigencia la información de blindaje y desblindaje del parque automotor de la Cámara de Representantes.</t>
  </si>
  <si>
    <t>Informe</t>
  </si>
  <si>
    <t xml:space="preserve">H5 VEHÍCULOS HURTADOS (IP) La auditoría realizó seguimiento a 11 automotores objeto de denuncia de la DACR por hurto y pérdida ante la FGN. La Fiscalía 50 de automotores comunicó archivo provisional por “imposibilidad de encontrar el sujeto activo de la conducta”. No fue posible hacer trazabilidad de los vehículos hurtados x falta de documentos soportes y registros en los aplicativos.   </t>
  </si>
  <si>
    <t>Debilidades en el control al parque automotor, falta de seguimientos a los inventarios y deficiencia de monitoreo en la asignación y devolución de los vehículos a los Representantes.</t>
  </si>
  <si>
    <t>Controlar la asignación y devolución de los vehiculos de propiedad de la Cámara de Representantes.</t>
  </si>
  <si>
    <t>Divulgar e implementar el procedimiento de asignación y devolución de vehiculos de la Cámara de Representantes</t>
  </si>
  <si>
    <t>Procedimiento divulgado e implementado</t>
  </si>
  <si>
    <t>18 04 004</t>
  </si>
  <si>
    <t>H7 DEPRECIACION ACUMULADA EQUIPO DE TRANSPORTE. En la cuenta Propiedad, Planta y Equipo existe diferencia del cálculo de la depreciación, por cuanto el aplicativo SEVEN registra $3.268,3 millones y el balance registra $3.304,1 millones presentando mayor valor de $35,8 millones. Se sobreestima la cuenta Equipo de Transporte y el Patrimonio y afecta saldos reales de los estados contables.</t>
  </si>
  <si>
    <t>Deficiencias en el proceso contable de la DACR relativo al reconocimiento en cuanto al registro contable de los hechos económicos a 31 de diciembre de 2016, respecto al cálculo de la depreciación de los bienes inmuebles de la DACR.</t>
  </si>
  <si>
    <t xml:space="preserve">Registrar la información de inventarios ajustados a la realidad de la Propiedad, Planta y Equipo </t>
  </si>
  <si>
    <t>Conciliar la información de inventarios entre las Secciones de Suministros y Contabilidad trimestralmente, donde se reflejen saldos iguales</t>
  </si>
  <si>
    <t>Documento de conciliación entre la Sección de Suministros y la Sección de Contabilidad</t>
  </si>
  <si>
    <t>Aud. 2016.  LIDERA: DIVISIÓN DE SERVICIOS – Sección de Suministros</t>
  </si>
  <si>
    <t>18 04 001</t>
  </si>
  <si>
    <t>H9 PROPIEDAD PLANTA Y EQUIPO NO EXPLOTADOS. Se observó que 22 vehículos con valor en libros de $2.006,1 millones, se encuentran registrados contablemente en la cuenta Propiedad, Planta y Equipo No Explotados, estando asignados a Representantes y funcionarios, es decir se encuentran en uso.</t>
  </si>
  <si>
    <t xml:space="preserve">Debilidades en el proceso de control interno contable, con relación a los registros de los hechos económicos del grupo de propiedad planta y equipo, cuentas contables: no explotados y equipo de transporte; lo que genera saldos inconsistentes entre las cuentas de dicho grupo. </t>
  </si>
  <si>
    <t xml:space="preserve">Conciliar trimestralmente la información de la Propiedad, Planta y Equipo No Explotados - Equipo de Transporte, que administra la División de Servicios, frente a la información que se registra en el aplicativo SEVEN. </t>
  </si>
  <si>
    <t>Documento de conciliación entre la División de Servicios y la Seción de Suministros</t>
  </si>
  <si>
    <t>H10 EQUIPO DE TRANSPORTE BASE DE DATOS SUBASTA SIA. Contrato SAMC 06/2016 entregó a Servicios Integrales Automotriz-SIA 73 vehículos para seleccionar un intermediario para realizar la venta por subasta pública. La base de datos de la subasta muestra 8 vehículos con resolución de baja de 2015, tienen aprobado traspaso y están en poder de terceros, contablemente están en cuentas de orden.</t>
  </si>
  <si>
    <t>Debilidades en el proceso de control interno contable, con relación a la falta de conciliación entre las dependencias fuentes de información, con contabilidad, lo que genera inconsistencias y falta de control de los bienes.</t>
  </si>
  <si>
    <t>Actualizar la información de los vehiculos subastados entregados a terceros</t>
  </si>
  <si>
    <t>Conciliar trimestralmente la información de operatividad por parte de equipo parque automotor, el administrador aplicativo Seven y Sección de Contabilidad</t>
  </si>
  <si>
    <t>Documento de conciliación de la División de Servicios, la Sección de Suministros y Sección de Contabilidad</t>
  </si>
  <si>
    <t>18 04 003</t>
  </si>
  <si>
    <t xml:space="preserve">H4 Baja de elementos menores a 50 UVTS de Propiedad, Planta y Equipo. En el 2017 se realizaron ajustes al grupo de Propiedad, Planta y Equipo por depuración realizada en el aplicativo SEVEN a los bienes de mejor valor a 50 UVTS. El ajuste no estuvo contemplado dentro de la política contable vigente para el 2017, sino que se aplicó una medición que regiría a partir del 01012018. </t>
  </si>
  <si>
    <t>Incumplimiento de la normativa aplicable para el reconocimiento de los activos de la Corporación.</t>
  </si>
  <si>
    <t xml:space="preserve">Dar cumplimiento a las politicas contables( Resol. 3441/2014) y aplicar la Resol. 0582/2018 donde se establece las nuevas politicas contables teniendo en cuenta el reconocimiento de los activos de la Corporacion a partir de 50 UVTS </t>
  </si>
  <si>
    <t>Hacer seguimiento mensual en las entradas de almacén de las adquisiciones de activos fijos para el reconocimiento en la  PPE conforme a la politica contable.</t>
  </si>
  <si>
    <t>Informes mensuales a partir de febrero de 2019</t>
  </si>
  <si>
    <t>14 02 002</t>
  </si>
  <si>
    <t xml:space="preserve">H6 Planeación presupuestal (D). Se celebró el Contrato Interadministrativo 939 de 2016 por $67 mil millones a 60 meses sin cumplir requisitos legales de disponibilidad presupuestal que garantiza la existencia de recursos para ejecutar el contrato y no contó con autorización de vigencias futuras. No se cancelaron facturas de sept a dic de 2017, pese al recibo de los bienes y/o servicios. </t>
  </si>
  <si>
    <t>Falta de planeación y debilidades en la ejecución presupuestal aplicable para la celebración del contrato 939/2016, al no contar con recursos presupuestales para respaldar su ejecución durante los últimos 4 meses del 2017.</t>
  </si>
  <si>
    <t>Adelantar las acciones que  garanticen los recursos para el pago de servicios públicos de  telecomunicaciones</t>
  </si>
  <si>
    <t>Llevar a cabo reuniones de seguimiento para identificar la necesidad o no de recursos adicionales para el pago del servicio público de telecomunicaciones</t>
  </si>
  <si>
    <t>Actas de mesas de trabajo</t>
  </si>
  <si>
    <t>Aud. 2017. Lidera DIVISIÓN JURÍDICA, DIVISIÓN FINANCIERA Y PRESUPUESTO y OFICINA DE PLANEACIÓN Y SISTEMAS</t>
  </si>
  <si>
    <t>H8 Inventarios Propiedad, Planta y Equipo. La DACR llevó a cabo entre marzo a noviembre de 2017 el levantamiento físico de inventarios de bienes muebles de Propiedad, Planta y Equipo, sin embargo no se evidenciaron los soportes que sustentaron el resultado de la prueba física de inventarios adelantada correspondientes a las novedades como faltantes, sobrantes o inconsistencias.</t>
  </si>
  <si>
    <t>Debilidades en el sistema de control de inventarios de bienes muebles, se genera inobservancia de la normativa aplicable para la realización del levantamiento físico del inventario de la Propiedad, Planta y Equipo.</t>
  </si>
  <si>
    <t>Dar cumplimiento a la Resol. 1384 de 2011, por la cual se adopta el manual de procesos y procedimientos administrativos y contables para el manejo de los bienes y control, teniendo en cuenta la descripcion del procedimiento.</t>
  </si>
  <si>
    <t>Elaborar informe que consolide los resultados del diligenciamiento en la planilla de inventarios de activos la actividad y descripción relacionando las inconsistencias de faltantes y sobrantes resultantes conforme a la novedad descrita en el documento soporte de realización de inventario físico (impresiones de inventarios del aplicativo SEVEN)</t>
  </si>
  <si>
    <t>Informe del resultado de los inventarios realizados</t>
  </si>
  <si>
    <t xml:space="preserve"> H10 Control parque automotor. Verificados los controles a los inventarios de bienes muebles a 31122017 se evidenciaron deficiencias administrativas y de control interno: no se evidenció documento sobre estado técnico mecánico de los vehículos, no existe solicitud de adjudicación, vehículos entregados sin resolución de asignación, actas de entrega sin firma de recibido, entre otras. </t>
  </si>
  <si>
    <t>Inobservancia de la normatividad aplicable.</t>
  </si>
  <si>
    <t>Actualizar el procedimiento de asignación, préstamo y devolución de vehículos del parque automotor y dar aplicación al mismo.</t>
  </si>
  <si>
    <t>Divulgar  el procedimiento para la Asiganación, Prestamo y Devolucion de vehículos del parque automotor.</t>
  </si>
  <si>
    <t>Circular</t>
  </si>
  <si>
    <t>Aud. 2017.  Se unifica con Hallazgos 14 y 23 de Auditoria 2015, debido a que la CGR en la Aud.2017 evidencia similar situación.  Lidera DIVISIÓN DE SERVICIOS</t>
  </si>
  <si>
    <t>Realizar Trimestralmente Seguimiento  al el procedimiento para la Asiganación, Prestamo y Devolucion de vehículos del parque automotor.</t>
  </si>
  <si>
    <t>16 02 001</t>
  </si>
  <si>
    <t>H11 Ingreso de bienes muebles. De la verificación física de los inventarios de bienes muebles se determinó que, del Convenio de Cooperación 356/2017 suscrito con la CUES,  no ingresaron en su momento al Almacén 2 escáner y 30 equipos de cómputo a Propiedad, Planta y Equipo, pese al recibo a satisfacción por parte del supervisor y quien ordenó el último pago del contrato por $193’000.000.</t>
  </si>
  <si>
    <t>Falta de controles en la administración y conservación en el manejo de los inventarios, como por las debilidades en la supervisión del contrato, que exponen al riesgo permanente los recursos públicos ante posibles pérdidas por cuanto no ingresaron al aplicativo SEVEN ERP para su adecuada administración y custodia.</t>
  </si>
  <si>
    <t>Realizar las funciones de supervisor conforme a la normatividad vigente para los mismos.</t>
  </si>
  <si>
    <t>Cumplir la funcion definida en el procedimiento por parte de los supervisores para efectos del informe al almacen para el ingreso de activos a la PPE.</t>
  </si>
  <si>
    <t>informes oportunos del supervisor al almacen para el ingreso de bienes En el aplicativo SEVEN, adquiridos por la C.R.</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</si>
  <si>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</si>
  <si>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</si>
  <si>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</si>
  <si>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</si>
  <si>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</si>
  <si>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</si>
  <si>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</si>
  <si>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</si>
  <si>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</si>
  <si>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</si>
  <si>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</si>
  <si>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</si>
  <si>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</si>
  <si>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</si>
  <si>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</si>
  <si>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</si>
  <si>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</si>
  <si>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</si>
  <si>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</si>
  <si>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</si>
  <si>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</si>
  <si>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</si>
  <si>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</si>
  <si>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</si>
  <si>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</si>
  <si>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Aud 2015. Se unifica con el H18 Aud 2014. Evaluada por la CGR en auditoria 2017. LIDERA: DIV. SERVICIOS. La actividad de mejora se cumplió en el plazo fijado, tal como lo evidencia acta suscrita el 20/12/18; copia de correos enviados por el Jefe de Contabilidad Omed Mejía el 21/12/18 "Cargue exitoso de archivos planos generados por SEVEN" con el pantallazo del SIIF Nación, y el 15/01/19.</t>
  </si>
  <si>
    <t>Aud. 2017 Lidera SECCIÓN DE SUMINISTROS. A partir del día 04 de octubre de 2019, fecha del conato de incendio-pérdida información DataCenter, no se pudo consultar el Aplicativo SEVEN de inventarios ni realizar movimientos, por lo cual, no se pudo presentar los informes de septiembre, octubre, noviembre y diciembre.</t>
  </si>
  <si>
    <t>Aud. 2017.  Se unifica con el Hallazgo 8 de la Aud. 2013, toda vez que según auditoria 2017 se repite la observación.   Lidera SECCIÓN DE SUMINISTROS. Dentro del plazo se realizó el Informe con base al consolidado de las planillas diligenciadas de los Inventarios realizados, donde se reflejan los faltantes y sobrantes.</t>
  </si>
  <si>
    <t>Aud. 2017 Responsables SUPERVISORES DE CONTRATOS Y CONVENIOS Y SECCIÓN DE SUMINISTROS. Se enviaron Circulares Informativas en marzo, junio, septiembre y diciembre de 2019, requiriéndo a los Supervisores Informes oportunos en la eventualidad de Ingreso de bienes durante la ejecución de los contratos, no se presentó novedad alguna.</t>
  </si>
  <si>
    <t>Expedir CDP, según solicitud del ordenador del gasto, con el fin de amparar los recursos para el pago de servicio público de telecomunicaciones durante el 2019</t>
  </si>
  <si>
    <t>Certificado de Disponibilidad Presupuestal</t>
  </si>
  <si>
    <t>Aud. 2017. Lidera DIVISIÓN JURÍDICA y DIVISIÓN FINANCIERA Y PRESUPUESTO.La Oficina Coordinadora de Control Interno mediante Formato F14.3 de fecha 28012020 para informe semestral del 31122019 reaperturó esta acción que había sido cerrada para el informe semestral del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</si>
</sst>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sz val="9"/>
      <color indexed="8"/>
      <name val="Calibri"/>
      <family val="2"/>
      <scheme val="minor"/>
    </font>
    <font>
      <b/>
      <sz val="9"/>
      <color indexed="9"/>
      <name val="Calibri"/>
      <family val="2"/>
    </font>
    <font>
      <b/>
      <sz val="9"/>
      <color indexed="8"/>
      <name val="Calibri"/>
      <family val="2"/>
    </font>
    <font>
      <sz val="9"/>
      <name val="Calibri"/>
      <family val="2"/>
      <scheme val="minor"/>
    </font>
    <font>
      <b/>
      <sz val="12"/>
      <color indexed="8"/>
      <name val="Calibri"/>
      <family val="2"/>
      <scheme val="minor"/>
    </font>
    <font>
      <b/>
      <sz val="12"/>
      <color indexed="9"/>
      <name val="Calibri"/>
      <family val="2"/>
    </font>
    <font>
      <b/>
      <sz val="14"/>
      <name val="Calibri"/>
      <family val="2"/>
      <scheme val="minor"/>
    </font>
    <font>
      <b/>
      <sz val="9"/>
      <color indexed="8"/>
      <name val="Calibri"/>
      <family val="2"/>
      <scheme val="minor"/>
    </font>
    <font>
      <sz val="10"/>
      <color indexed="8"/>
      <name val="Calibri"/>
      <family val="2"/>
      <scheme val="minor"/>
    </font>
    <font>
      <b/>
      <sz val="18"/>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2" borderId="1"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1" fillId="4" borderId="0" xfId="0" applyFont="1" applyFill="1" applyAlignment="1">
      <alignment vertical="center" wrapText="1"/>
    </xf>
    <xf numFmtId="0" fontId="1" fillId="0" borderId="0" xfId="0" applyFont="1" applyAlignment="1">
      <alignment vertical="center"/>
    </xf>
    <xf numFmtId="0" fontId="8" fillId="0" borderId="0" xfId="0" applyFont="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vertical="center"/>
    </xf>
    <xf numFmtId="0" fontId="8" fillId="0" borderId="3" xfId="0" applyFont="1" applyBorder="1" applyAlignment="1">
      <alignment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3" borderId="3"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7" fillId="3" borderId="3" xfId="0"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vertical="center" wrapText="1"/>
      <protection locked="0"/>
    </xf>
    <xf numFmtId="1" fontId="4" fillId="3" borderId="3"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10" fillId="3" borderId="3" xfId="0" applyFont="1" applyFill="1" applyBorder="1" applyAlignment="1" applyProtection="1">
      <alignment horizontal="center" vertical="center" wrapText="1"/>
      <protection locked="0"/>
    </xf>
    <xf numFmtId="164" fontId="9" fillId="3" borderId="3" xfId="0" applyNumberFormat="1" applyFont="1" applyFill="1" applyBorder="1" applyAlignment="1" applyProtection="1">
      <alignment vertical="center" wrapText="1"/>
      <protection locked="0"/>
    </xf>
    <xf numFmtId="1" fontId="9" fillId="3" borderId="3"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276334</xdr:colOff>
      <xdr:row>1</xdr:row>
      <xdr:rowOff>114343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9"/>
  <sheetViews>
    <sheetView tabSelected="1" zoomScaleNormal="100" workbookViewId="0">
      <pane xSplit="6" ySplit="10" topLeftCell="H31" activePane="bottomRight" state="frozen"/>
      <selection pane="topRight" activeCell="G1" sqref="G1"/>
      <selection pane="bottomLeft" activeCell="A11" sqref="A11"/>
      <selection pane="bottomRight" activeCell="O31" sqref="O31"/>
    </sheetView>
  </sheetViews>
  <sheetFormatPr baseColWidth="10" defaultColWidth="9.140625" defaultRowHeight="15.75" x14ac:dyDescent="0.25"/>
  <cols>
    <col min="1" max="1" width="5" style="3" customWidth="1"/>
    <col min="2" max="2" width="9.140625" style="9" customWidth="1"/>
    <col min="3" max="3" width="11.28515625" style="4" customWidth="1"/>
    <col min="4" max="4" width="11.140625" style="4" customWidth="1"/>
    <col min="5" max="5" width="30.140625" style="4" customWidth="1"/>
    <col min="6" max="6" width="25.28515625" style="4" customWidth="1"/>
    <col min="7" max="7" width="21.85546875" style="4" customWidth="1"/>
    <col min="8" max="8" width="25" style="4" customWidth="1"/>
    <col min="9" max="9" width="12" style="4" customWidth="1"/>
    <col min="10" max="10" width="12" style="5" customWidth="1"/>
    <col min="11" max="12" width="12" style="4" customWidth="1"/>
    <col min="13" max="13" width="10.140625" style="4" customWidth="1"/>
    <col min="14" max="14" width="12.28515625" style="4" customWidth="1"/>
    <col min="15" max="15" width="17.85546875" style="4" customWidth="1"/>
    <col min="16" max="16" width="9.140625" style="8"/>
    <col min="17" max="256" width="8" style="3" hidden="1"/>
    <col min="257" max="16384" width="9.140625" style="3"/>
  </cols>
  <sheetData>
    <row r="1" spans="1:15" ht="36" x14ac:dyDescent="0.25">
      <c r="B1" s="1" t="s">
        <v>0</v>
      </c>
      <c r="C1" s="1">
        <v>53</v>
      </c>
      <c r="D1" s="1" t="s">
        <v>1</v>
      </c>
    </row>
    <row r="2" spans="1:15" ht="60" x14ac:dyDescent="0.25">
      <c r="B2" s="1" t="s">
        <v>2</v>
      </c>
      <c r="C2" s="1">
        <v>400</v>
      </c>
      <c r="D2" s="1" t="s">
        <v>3</v>
      </c>
    </row>
    <row r="3" spans="1:15" ht="24" x14ac:dyDescent="0.25">
      <c r="B3" s="1" t="s">
        <v>4</v>
      </c>
      <c r="C3" s="1">
        <v>1</v>
      </c>
    </row>
    <row r="4" spans="1:15" x14ac:dyDescent="0.25">
      <c r="B4" s="1" t="s">
        <v>5</v>
      </c>
      <c r="C4" s="1">
        <v>231</v>
      </c>
    </row>
    <row r="5" spans="1:15" x14ac:dyDescent="0.25">
      <c r="B5" s="1" t="s">
        <v>6</v>
      </c>
      <c r="C5" s="2">
        <v>43830</v>
      </c>
    </row>
    <row r="6" spans="1:15" ht="24" x14ac:dyDescent="0.25">
      <c r="B6" s="1" t="s">
        <v>7</v>
      </c>
      <c r="C6" s="1">
        <v>6</v>
      </c>
      <c r="D6" s="1" t="s">
        <v>8</v>
      </c>
    </row>
    <row r="8" spans="1:15" ht="15" customHeight="1" x14ac:dyDescent="0.25">
      <c r="A8" s="10" t="s">
        <v>9</v>
      </c>
      <c r="B8" s="11" t="s">
        <v>10</v>
      </c>
      <c r="C8" s="12"/>
      <c r="D8" s="12"/>
      <c r="E8" s="12"/>
      <c r="F8" s="12"/>
      <c r="G8" s="12"/>
      <c r="H8" s="12"/>
      <c r="I8" s="12"/>
      <c r="J8" s="12"/>
      <c r="K8" s="12"/>
      <c r="L8" s="12"/>
      <c r="M8" s="12"/>
      <c r="N8" s="12"/>
      <c r="O8" s="12"/>
    </row>
    <row r="9" spans="1:15" x14ac:dyDescent="0.25">
      <c r="A9" s="13"/>
      <c r="B9" s="14"/>
      <c r="C9" s="15">
        <v>4</v>
      </c>
      <c r="D9" s="15">
        <v>8</v>
      </c>
      <c r="E9" s="15">
        <v>12</v>
      </c>
      <c r="F9" s="15">
        <v>16</v>
      </c>
      <c r="G9" s="15">
        <v>20</v>
      </c>
      <c r="H9" s="15">
        <v>24</v>
      </c>
      <c r="I9" s="15">
        <v>28</v>
      </c>
      <c r="J9" s="16">
        <v>31</v>
      </c>
      <c r="K9" s="15">
        <v>32</v>
      </c>
      <c r="L9" s="15">
        <v>36</v>
      </c>
      <c r="M9" s="15">
        <v>40</v>
      </c>
      <c r="N9" s="15">
        <v>44</v>
      </c>
      <c r="O9" s="15">
        <v>48</v>
      </c>
    </row>
    <row r="10" spans="1:15" ht="48" x14ac:dyDescent="0.25">
      <c r="A10" s="13"/>
      <c r="B10" s="14"/>
      <c r="C10" s="15" t="s">
        <v>11</v>
      </c>
      <c r="D10" s="15" t="s">
        <v>12</v>
      </c>
      <c r="E10" s="15" t="s">
        <v>13</v>
      </c>
      <c r="F10" s="15" t="s">
        <v>14</v>
      </c>
      <c r="G10" s="15" t="s">
        <v>15</v>
      </c>
      <c r="H10" s="15" t="s">
        <v>16</v>
      </c>
      <c r="I10" s="15" t="s">
        <v>17</v>
      </c>
      <c r="J10" s="15" t="s">
        <v>18</v>
      </c>
      <c r="K10" s="15" t="s">
        <v>19</v>
      </c>
      <c r="L10" s="15" t="s">
        <v>20</v>
      </c>
      <c r="M10" s="15" t="s">
        <v>21</v>
      </c>
      <c r="N10" s="15" t="s">
        <v>22</v>
      </c>
      <c r="O10" s="15" t="s">
        <v>23</v>
      </c>
    </row>
    <row r="11" spans="1:15" ht="180" x14ac:dyDescent="0.25">
      <c r="A11" s="10">
        <v>1</v>
      </c>
      <c r="B11" s="14" t="s">
        <v>24</v>
      </c>
      <c r="C11" s="17" t="s">
        <v>26</v>
      </c>
      <c r="D11" s="18" t="s">
        <v>27</v>
      </c>
      <c r="E11" s="18" t="s">
        <v>28</v>
      </c>
      <c r="F11" s="18" t="s">
        <v>29</v>
      </c>
      <c r="G11" s="18" t="s">
        <v>30</v>
      </c>
      <c r="H11" s="18" t="s">
        <v>31</v>
      </c>
      <c r="I11" s="18" t="s">
        <v>32</v>
      </c>
      <c r="J11" s="19">
        <v>1</v>
      </c>
      <c r="K11" s="20">
        <v>43446</v>
      </c>
      <c r="L11" s="20">
        <v>43799</v>
      </c>
      <c r="M11" s="21">
        <f>+(L11-K11)/7</f>
        <v>50.428571428571431</v>
      </c>
      <c r="N11" s="22">
        <v>1</v>
      </c>
      <c r="O11" s="23" t="s">
        <v>33</v>
      </c>
    </row>
    <row r="12" spans="1:15" ht="216" x14ac:dyDescent="0.25">
      <c r="A12" s="10">
        <v>2</v>
      </c>
      <c r="B12" s="14" t="s">
        <v>157</v>
      </c>
      <c r="C12" s="17" t="s">
        <v>26</v>
      </c>
      <c r="D12" s="18" t="s">
        <v>34</v>
      </c>
      <c r="E12" s="18" t="s">
        <v>35</v>
      </c>
      <c r="F12" s="18" t="s">
        <v>36</v>
      </c>
      <c r="G12" s="18" t="s">
        <v>37</v>
      </c>
      <c r="H12" s="18" t="s">
        <v>38</v>
      </c>
      <c r="I12" s="18" t="s">
        <v>39</v>
      </c>
      <c r="J12" s="19">
        <v>4</v>
      </c>
      <c r="K12" s="20">
        <v>43446</v>
      </c>
      <c r="L12" s="20">
        <v>43646</v>
      </c>
      <c r="M12" s="21">
        <f t="shared" ref="M12:M36" si="0">+(L12-K12)/7</f>
        <v>28.571428571428573</v>
      </c>
      <c r="N12" s="22">
        <v>3</v>
      </c>
      <c r="O12" s="23" t="s">
        <v>40</v>
      </c>
    </row>
    <row r="13" spans="1:15" ht="144" x14ac:dyDescent="0.25">
      <c r="A13" s="10">
        <v>3</v>
      </c>
      <c r="B13" s="14" t="s">
        <v>158</v>
      </c>
      <c r="C13" s="17" t="s">
        <v>26</v>
      </c>
      <c r="D13" s="18" t="s">
        <v>41</v>
      </c>
      <c r="E13" s="18" t="s">
        <v>42</v>
      </c>
      <c r="F13" s="18" t="s">
        <v>43</v>
      </c>
      <c r="G13" s="18" t="s">
        <v>44</v>
      </c>
      <c r="H13" s="18" t="s">
        <v>45</v>
      </c>
      <c r="I13" s="18" t="s">
        <v>46</v>
      </c>
      <c r="J13" s="19">
        <v>1</v>
      </c>
      <c r="K13" s="20">
        <v>42360</v>
      </c>
      <c r="L13" s="20">
        <v>42428</v>
      </c>
      <c r="M13" s="21">
        <f t="shared" si="0"/>
        <v>9.7142857142857135</v>
      </c>
      <c r="N13" s="22">
        <v>1</v>
      </c>
      <c r="O13" s="23" t="s">
        <v>47</v>
      </c>
    </row>
    <row r="14" spans="1:15" ht="144" x14ac:dyDescent="0.25">
      <c r="A14" s="10">
        <v>4</v>
      </c>
      <c r="B14" s="14" t="s">
        <v>159</v>
      </c>
      <c r="C14" s="17" t="s">
        <v>26</v>
      </c>
      <c r="D14" s="18" t="s">
        <v>41</v>
      </c>
      <c r="E14" s="18" t="s">
        <v>42</v>
      </c>
      <c r="F14" s="18" t="s">
        <v>43</v>
      </c>
      <c r="G14" s="18" t="s">
        <v>44</v>
      </c>
      <c r="H14" s="18" t="s">
        <v>48</v>
      </c>
      <c r="I14" s="18" t="s">
        <v>49</v>
      </c>
      <c r="J14" s="19">
        <v>10</v>
      </c>
      <c r="K14" s="20">
        <v>42360</v>
      </c>
      <c r="L14" s="20">
        <v>42725</v>
      </c>
      <c r="M14" s="21">
        <f t="shared" si="0"/>
        <v>52.142857142857146</v>
      </c>
      <c r="N14" s="22">
        <v>10</v>
      </c>
      <c r="O14" s="23" t="s">
        <v>47</v>
      </c>
    </row>
    <row r="15" spans="1:15" ht="168" x14ac:dyDescent="0.25">
      <c r="A15" s="10">
        <v>5</v>
      </c>
      <c r="B15" s="14" t="s">
        <v>160</v>
      </c>
      <c r="C15" s="17" t="s">
        <v>26</v>
      </c>
      <c r="D15" s="18" t="s">
        <v>50</v>
      </c>
      <c r="E15" s="18" t="s">
        <v>51</v>
      </c>
      <c r="F15" s="18" t="s">
        <v>52</v>
      </c>
      <c r="G15" s="18" t="s">
        <v>53</v>
      </c>
      <c r="H15" s="18" t="s">
        <v>54</v>
      </c>
      <c r="I15" s="18" t="s">
        <v>55</v>
      </c>
      <c r="J15" s="19">
        <v>1</v>
      </c>
      <c r="K15" s="20">
        <v>42360</v>
      </c>
      <c r="L15" s="20">
        <v>42428</v>
      </c>
      <c r="M15" s="21">
        <f t="shared" si="0"/>
        <v>9.7142857142857135</v>
      </c>
      <c r="N15" s="22">
        <v>1</v>
      </c>
      <c r="O15" s="23" t="s">
        <v>56</v>
      </c>
    </row>
    <row r="16" spans="1:15" ht="168" x14ac:dyDescent="0.25">
      <c r="A16" s="10">
        <v>6</v>
      </c>
      <c r="B16" s="14" t="s">
        <v>161</v>
      </c>
      <c r="C16" s="17" t="s">
        <v>26</v>
      </c>
      <c r="D16" s="18" t="s">
        <v>50</v>
      </c>
      <c r="E16" s="18" t="s">
        <v>51</v>
      </c>
      <c r="F16" s="18" t="s">
        <v>52</v>
      </c>
      <c r="G16" s="18" t="s">
        <v>53</v>
      </c>
      <c r="H16" s="18" t="s">
        <v>57</v>
      </c>
      <c r="I16" s="18" t="s">
        <v>58</v>
      </c>
      <c r="J16" s="19">
        <v>100</v>
      </c>
      <c r="K16" s="20">
        <v>42430</v>
      </c>
      <c r="L16" s="20">
        <v>42551</v>
      </c>
      <c r="M16" s="21">
        <f t="shared" si="0"/>
        <v>17.285714285714285</v>
      </c>
      <c r="N16" s="22">
        <v>100</v>
      </c>
      <c r="O16" s="23" t="s">
        <v>59</v>
      </c>
    </row>
    <row r="17" spans="1:16" ht="168" x14ac:dyDescent="0.25">
      <c r="A17" s="10">
        <v>7</v>
      </c>
      <c r="B17" s="14" t="s">
        <v>162</v>
      </c>
      <c r="C17" s="17" t="s">
        <v>26</v>
      </c>
      <c r="D17" s="18" t="s">
        <v>50</v>
      </c>
      <c r="E17" s="18" t="s">
        <v>51</v>
      </c>
      <c r="F17" s="18" t="s">
        <v>52</v>
      </c>
      <c r="G17" s="18" t="s">
        <v>53</v>
      </c>
      <c r="H17" s="18" t="s">
        <v>60</v>
      </c>
      <c r="I17" s="18" t="s">
        <v>61</v>
      </c>
      <c r="J17" s="19">
        <v>100</v>
      </c>
      <c r="K17" s="20">
        <v>42373</v>
      </c>
      <c r="L17" s="20">
        <v>42428</v>
      </c>
      <c r="M17" s="21">
        <f t="shared" si="0"/>
        <v>7.8571428571428568</v>
      </c>
      <c r="N17" s="22">
        <v>100</v>
      </c>
      <c r="O17" s="23" t="s">
        <v>56</v>
      </c>
    </row>
    <row r="18" spans="1:16" ht="168" x14ac:dyDescent="0.25">
      <c r="A18" s="10">
        <v>8</v>
      </c>
      <c r="B18" s="14" t="s">
        <v>163</v>
      </c>
      <c r="C18" s="17" t="s">
        <v>26</v>
      </c>
      <c r="D18" s="18" t="s">
        <v>50</v>
      </c>
      <c r="E18" s="18" t="s">
        <v>51</v>
      </c>
      <c r="F18" s="18" t="s">
        <v>52</v>
      </c>
      <c r="G18" s="18" t="s">
        <v>53</v>
      </c>
      <c r="H18" s="18" t="s">
        <v>62</v>
      </c>
      <c r="I18" s="18" t="s">
        <v>63</v>
      </c>
      <c r="J18" s="19">
        <v>100</v>
      </c>
      <c r="K18" s="20">
        <v>42430</v>
      </c>
      <c r="L18" s="20">
        <v>42725</v>
      </c>
      <c r="M18" s="21">
        <f t="shared" si="0"/>
        <v>42.142857142857146</v>
      </c>
      <c r="N18" s="22">
        <v>100</v>
      </c>
      <c r="O18" s="23" t="s">
        <v>56</v>
      </c>
    </row>
    <row r="19" spans="1:16" ht="132" x14ac:dyDescent="0.25">
      <c r="A19" s="10">
        <v>9</v>
      </c>
      <c r="B19" s="14" t="s">
        <v>164</v>
      </c>
      <c r="C19" s="17" t="s">
        <v>26</v>
      </c>
      <c r="D19" s="18" t="s">
        <v>65</v>
      </c>
      <c r="E19" s="18" t="s">
        <v>66</v>
      </c>
      <c r="F19" s="18" t="s">
        <v>67</v>
      </c>
      <c r="G19" s="18" t="s">
        <v>68</v>
      </c>
      <c r="H19" s="18" t="s">
        <v>69</v>
      </c>
      <c r="I19" s="18" t="s">
        <v>70</v>
      </c>
      <c r="J19" s="19">
        <v>1</v>
      </c>
      <c r="K19" s="20">
        <v>42748</v>
      </c>
      <c r="L19" s="20">
        <v>43100</v>
      </c>
      <c r="M19" s="21">
        <f t="shared" si="0"/>
        <v>50.285714285714285</v>
      </c>
      <c r="N19" s="22">
        <v>1</v>
      </c>
      <c r="O19" s="23" t="s">
        <v>71</v>
      </c>
    </row>
    <row r="20" spans="1:16" ht="108" x14ac:dyDescent="0.25">
      <c r="A20" s="10">
        <v>10</v>
      </c>
      <c r="B20" s="14" t="s">
        <v>165</v>
      </c>
      <c r="C20" s="17" t="s">
        <v>26</v>
      </c>
      <c r="D20" s="18" t="s">
        <v>72</v>
      </c>
      <c r="E20" s="18" t="s">
        <v>73</v>
      </c>
      <c r="F20" s="18" t="s">
        <v>74</v>
      </c>
      <c r="G20" s="18" t="s">
        <v>75</v>
      </c>
      <c r="H20" s="18" t="s">
        <v>76</v>
      </c>
      <c r="I20" s="18" t="s">
        <v>77</v>
      </c>
      <c r="J20" s="19">
        <v>100</v>
      </c>
      <c r="K20" s="20">
        <v>42748</v>
      </c>
      <c r="L20" s="20">
        <v>43100</v>
      </c>
      <c r="M20" s="21">
        <f t="shared" si="0"/>
        <v>50.285714285714285</v>
      </c>
      <c r="N20" s="22">
        <v>100</v>
      </c>
      <c r="O20" s="23" t="s">
        <v>71</v>
      </c>
    </row>
    <row r="21" spans="1:16" ht="264" x14ac:dyDescent="0.25">
      <c r="A21" s="10">
        <v>11</v>
      </c>
      <c r="B21" s="14" t="s">
        <v>166</v>
      </c>
      <c r="C21" s="17" t="s">
        <v>26</v>
      </c>
      <c r="D21" s="18" t="s">
        <v>72</v>
      </c>
      <c r="E21" s="18" t="s">
        <v>78</v>
      </c>
      <c r="F21" s="18" t="s">
        <v>79</v>
      </c>
      <c r="G21" s="18" t="s">
        <v>80</v>
      </c>
      <c r="H21" s="18" t="s">
        <v>81</v>
      </c>
      <c r="I21" s="18" t="s">
        <v>82</v>
      </c>
      <c r="J21" s="19">
        <v>1</v>
      </c>
      <c r="K21" s="20">
        <v>43446</v>
      </c>
      <c r="L21" s="20">
        <v>43509</v>
      </c>
      <c r="M21" s="21">
        <f t="shared" si="0"/>
        <v>9</v>
      </c>
      <c r="N21" s="22">
        <v>1</v>
      </c>
      <c r="O21" s="23" t="s">
        <v>182</v>
      </c>
    </row>
    <row r="22" spans="1:16" ht="168" x14ac:dyDescent="0.25">
      <c r="A22" s="10">
        <v>12</v>
      </c>
      <c r="B22" s="14" t="s">
        <v>167</v>
      </c>
      <c r="C22" s="17" t="s">
        <v>26</v>
      </c>
      <c r="D22" s="18" t="s">
        <v>64</v>
      </c>
      <c r="E22" s="18" t="s">
        <v>83</v>
      </c>
      <c r="F22" s="18" t="s">
        <v>84</v>
      </c>
      <c r="G22" s="18" t="s">
        <v>85</v>
      </c>
      <c r="H22" s="18" t="s">
        <v>86</v>
      </c>
      <c r="I22" s="18" t="s">
        <v>87</v>
      </c>
      <c r="J22" s="19">
        <v>1</v>
      </c>
      <c r="K22" s="20">
        <v>42948</v>
      </c>
      <c r="L22" s="20">
        <v>43312</v>
      </c>
      <c r="M22" s="21">
        <f t="shared" si="0"/>
        <v>52</v>
      </c>
      <c r="N22" s="22">
        <v>1</v>
      </c>
      <c r="O22" s="23" t="s">
        <v>88</v>
      </c>
    </row>
    <row r="23" spans="1:16" ht="144" x14ac:dyDescent="0.25">
      <c r="A23" s="10">
        <v>13</v>
      </c>
      <c r="B23" s="14" t="s">
        <v>168</v>
      </c>
      <c r="C23" s="17" t="s">
        <v>26</v>
      </c>
      <c r="D23" s="18" t="s">
        <v>64</v>
      </c>
      <c r="E23" s="18" t="s">
        <v>89</v>
      </c>
      <c r="F23" s="18" t="s">
        <v>90</v>
      </c>
      <c r="G23" s="18" t="s">
        <v>91</v>
      </c>
      <c r="H23" s="18" t="s">
        <v>92</v>
      </c>
      <c r="I23" s="18" t="s">
        <v>87</v>
      </c>
      <c r="J23" s="19">
        <v>1</v>
      </c>
      <c r="K23" s="20">
        <v>42948</v>
      </c>
      <c r="L23" s="20">
        <v>43312</v>
      </c>
      <c r="M23" s="21">
        <f t="shared" si="0"/>
        <v>52</v>
      </c>
      <c r="N23" s="22">
        <v>1</v>
      </c>
      <c r="O23" s="23" t="s">
        <v>88</v>
      </c>
    </row>
    <row r="24" spans="1:16" ht="144" x14ac:dyDescent="0.25">
      <c r="A24" s="10">
        <v>14</v>
      </c>
      <c r="B24" s="14" t="s">
        <v>169</v>
      </c>
      <c r="C24" s="17" t="s">
        <v>26</v>
      </c>
      <c r="D24" s="18" t="s">
        <v>64</v>
      </c>
      <c r="E24" s="18" t="s">
        <v>93</v>
      </c>
      <c r="F24" s="18" t="s">
        <v>94</v>
      </c>
      <c r="G24" s="18" t="s">
        <v>95</v>
      </c>
      <c r="H24" s="18" t="s">
        <v>96</v>
      </c>
      <c r="I24" s="18" t="s">
        <v>97</v>
      </c>
      <c r="J24" s="19">
        <v>1</v>
      </c>
      <c r="K24" s="20">
        <v>42948</v>
      </c>
      <c r="L24" s="20">
        <v>43312</v>
      </c>
      <c r="M24" s="21">
        <f t="shared" si="0"/>
        <v>52</v>
      </c>
      <c r="N24" s="22">
        <v>1</v>
      </c>
      <c r="O24" s="23" t="s">
        <v>88</v>
      </c>
    </row>
    <row r="25" spans="1:16" ht="180" x14ac:dyDescent="0.25">
      <c r="A25" s="10">
        <v>15</v>
      </c>
      <c r="B25" s="14" t="s">
        <v>170</v>
      </c>
      <c r="C25" s="17" t="s">
        <v>26</v>
      </c>
      <c r="D25" s="18" t="s">
        <v>98</v>
      </c>
      <c r="E25" s="18" t="s">
        <v>99</v>
      </c>
      <c r="F25" s="18" t="s">
        <v>100</v>
      </c>
      <c r="G25" s="18" t="s">
        <v>101</v>
      </c>
      <c r="H25" s="18" t="s">
        <v>102</v>
      </c>
      <c r="I25" s="18" t="s">
        <v>103</v>
      </c>
      <c r="J25" s="19">
        <v>1</v>
      </c>
      <c r="K25" s="20">
        <v>42948</v>
      </c>
      <c r="L25" s="20">
        <v>43100</v>
      </c>
      <c r="M25" s="21">
        <f t="shared" si="0"/>
        <v>21.714285714285715</v>
      </c>
      <c r="N25" s="22">
        <v>1</v>
      </c>
      <c r="O25" s="23" t="s">
        <v>88</v>
      </c>
    </row>
    <row r="26" spans="1:16" ht="144" x14ac:dyDescent="0.25">
      <c r="A26" s="10">
        <v>16</v>
      </c>
      <c r="B26" s="14" t="s">
        <v>171</v>
      </c>
      <c r="C26" s="17" t="s">
        <v>26</v>
      </c>
      <c r="D26" s="18" t="s">
        <v>98</v>
      </c>
      <c r="E26" s="18" t="s">
        <v>104</v>
      </c>
      <c r="F26" s="18" t="s">
        <v>105</v>
      </c>
      <c r="G26" s="18" t="s">
        <v>106</v>
      </c>
      <c r="H26" s="18" t="s">
        <v>107</v>
      </c>
      <c r="I26" s="18" t="s">
        <v>108</v>
      </c>
      <c r="J26" s="19">
        <v>1</v>
      </c>
      <c r="K26" s="20">
        <v>42948</v>
      </c>
      <c r="L26" s="20">
        <v>43100</v>
      </c>
      <c r="M26" s="21">
        <f t="shared" si="0"/>
        <v>21.714285714285715</v>
      </c>
      <c r="N26" s="22">
        <v>1</v>
      </c>
      <c r="O26" s="23" t="s">
        <v>88</v>
      </c>
    </row>
    <row r="27" spans="1:16" ht="156" x14ac:dyDescent="0.25">
      <c r="A27" s="10">
        <v>17</v>
      </c>
      <c r="B27" s="14" t="s">
        <v>172</v>
      </c>
      <c r="C27" s="17" t="s">
        <v>26</v>
      </c>
      <c r="D27" s="18" t="s">
        <v>109</v>
      </c>
      <c r="E27" s="18" t="s">
        <v>110</v>
      </c>
      <c r="F27" s="18" t="s">
        <v>111</v>
      </c>
      <c r="G27" s="18" t="s">
        <v>112</v>
      </c>
      <c r="H27" s="18" t="s">
        <v>113</v>
      </c>
      <c r="I27" s="18" t="s">
        <v>114</v>
      </c>
      <c r="J27" s="19">
        <v>4</v>
      </c>
      <c r="K27" s="20">
        <v>42948</v>
      </c>
      <c r="L27" s="20">
        <v>43312</v>
      </c>
      <c r="M27" s="21">
        <f t="shared" si="0"/>
        <v>52</v>
      </c>
      <c r="N27" s="22">
        <v>4</v>
      </c>
      <c r="O27" s="23" t="s">
        <v>115</v>
      </c>
    </row>
    <row r="28" spans="1:16" ht="120" x14ac:dyDescent="0.25">
      <c r="A28" s="10">
        <v>18</v>
      </c>
      <c r="B28" s="14" t="s">
        <v>173</v>
      </c>
      <c r="C28" s="17" t="s">
        <v>26</v>
      </c>
      <c r="D28" s="18" t="s">
        <v>116</v>
      </c>
      <c r="E28" s="18" t="s">
        <v>117</v>
      </c>
      <c r="F28" s="18" t="s">
        <v>118</v>
      </c>
      <c r="G28" s="18" t="s">
        <v>112</v>
      </c>
      <c r="H28" s="18" t="s">
        <v>119</v>
      </c>
      <c r="I28" s="18" t="s">
        <v>120</v>
      </c>
      <c r="J28" s="19">
        <v>4</v>
      </c>
      <c r="K28" s="20">
        <v>42948</v>
      </c>
      <c r="L28" s="20">
        <v>43312</v>
      </c>
      <c r="M28" s="21">
        <f t="shared" si="0"/>
        <v>52</v>
      </c>
      <c r="N28" s="22">
        <v>4</v>
      </c>
      <c r="O28" s="23" t="s">
        <v>88</v>
      </c>
    </row>
    <row r="29" spans="1:16" ht="156" x14ac:dyDescent="0.25">
      <c r="A29" s="10">
        <v>19</v>
      </c>
      <c r="B29" s="14" t="s">
        <v>174</v>
      </c>
      <c r="C29" s="17" t="s">
        <v>26</v>
      </c>
      <c r="D29" s="18" t="s">
        <v>98</v>
      </c>
      <c r="E29" s="18" t="s">
        <v>121</v>
      </c>
      <c r="F29" s="18" t="s">
        <v>122</v>
      </c>
      <c r="G29" s="18" t="s">
        <v>123</v>
      </c>
      <c r="H29" s="18" t="s">
        <v>124</v>
      </c>
      <c r="I29" s="18" t="s">
        <v>125</v>
      </c>
      <c r="J29" s="19">
        <v>4</v>
      </c>
      <c r="K29" s="20">
        <v>42948</v>
      </c>
      <c r="L29" s="20">
        <v>43312</v>
      </c>
      <c r="M29" s="21">
        <f t="shared" si="0"/>
        <v>52</v>
      </c>
      <c r="N29" s="22">
        <v>4</v>
      </c>
      <c r="O29" s="23" t="s">
        <v>88</v>
      </c>
    </row>
    <row r="30" spans="1:16" ht="240" x14ac:dyDescent="0.25">
      <c r="A30" s="10">
        <v>20</v>
      </c>
      <c r="B30" s="14" t="s">
        <v>175</v>
      </c>
      <c r="C30" s="17" t="s">
        <v>26</v>
      </c>
      <c r="D30" s="18" t="s">
        <v>126</v>
      </c>
      <c r="E30" s="18" t="s">
        <v>127</v>
      </c>
      <c r="F30" s="18" t="s">
        <v>128</v>
      </c>
      <c r="G30" s="18" t="s">
        <v>129</v>
      </c>
      <c r="H30" s="18" t="s">
        <v>130</v>
      </c>
      <c r="I30" s="18" t="s">
        <v>131</v>
      </c>
      <c r="J30" s="19">
        <v>11</v>
      </c>
      <c r="K30" s="20">
        <v>43497</v>
      </c>
      <c r="L30" s="20">
        <v>43830</v>
      </c>
      <c r="M30" s="21">
        <f t="shared" si="0"/>
        <v>47.571428571428569</v>
      </c>
      <c r="N30" s="22">
        <v>7</v>
      </c>
      <c r="O30" s="23" t="s">
        <v>183</v>
      </c>
    </row>
    <row r="31" spans="1:16" s="6" customFormat="1" ht="251.25" customHeight="1" x14ac:dyDescent="0.25">
      <c r="A31" s="10">
        <v>21</v>
      </c>
      <c r="B31" s="14" t="s">
        <v>176</v>
      </c>
      <c r="C31" s="17" t="s">
        <v>26</v>
      </c>
      <c r="D31" s="24" t="s">
        <v>132</v>
      </c>
      <c r="E31" s="24" t="s">
        <v>133</v>
      </c>
      <c r="F31" s="24" t="s">
        <v>134</v>
      </c>
      <c r="G31" s="24" t="s">
        <v>135</v>
      </c>
      <c r="H31" s="24" t="s">
        <v>186</v>
      </c>
      <c r="I31" s="24" t="s">
        <v>187</v>
      </c>
      <c r="J31" s="25">
        <v>1</v>
      </c>
      <c r="K31" s="26">
        <v>43477</v>
      </c>
      <c r="L31" s="26">
        <v>43555</v>
      </c>
      <c r="M31" s="27">
        <f t="shared" si="0"/>
        <v>11.142857142857142</v>
      </c>
      <c r="N31" s="25">
        <v>0</v>
      </c>
      <c r="O31" s="23" t="s">
        <v>188</v>
      </c>
      <c r="P31" s="8"/>
    </row>
    <row r="32" spans="1:16" ht="144" x14ac:dyDescent="0.25">
      <c r="A32" s="10">
        <v>22</v>
      </c>
      <c r="B32" s="14" t="s">
        <v>177</v>
      </c>
      <c r="C32" s="17" t="s">
        <v>26</v>
      </c>
      <c r="D32" s="18" t="s">
        <v>132</v>
      </c>
      <c r="E32" s="18" t="s">
        <v>133</v>
      </c>
      <c r="F32" s="18" t="s">
        <v>134</v>
      </c>
      <c r="G32" s="18" t="s">
        <v>135</v>
      </c>
      <c r="H32" s="18" t="s">
        <v>136</v>
      </c>
      <c r="I32" s="18" t="s">
        <v>137</v>
      </c>
      <c r="J32" s="19">
        <v>1</v>
      </c>
      <c r="K32" s="20">
        <v>43497</v>
      </c>
      <c r="L32" s="20">
        <v>43830</v>
      </c>
      <c r="M32" s="21">
        <f t="shared" si="0"/>
        <v>47.571428571428569</v>
      </c>
      <c r="N32" s="22">
        <v>1</v>
      </c>
      <c r="O32" s="23" t="s">
        <v>138</v>
      </c>
    </row>
    <row r="33" spans="1:15" ht="204" x14ac:dyDescent="0.25">
      <c r="A33" s="10">
        <v>23</v>
      </c>
      <c r="B33" s="14" t="s">
        <v>178</v>
      </c>
      <c r="C33" s="17" t="s">
        <v>26</v>
      </c>
      <c r="D33" s="18" t="s">
        <v>72</v>
      </c>
      <c r="E33" s="18" t="s">
        <v>139</v>
      </c>
      <c r="F33" s="18" t="s">
        <v>140</v>
      </c>
      <c r="G33" s="18" t="s">
        <v>141</v>
      </c>
      <c r="H33" s="18" t="s">
        <v>142</v>
      </c>
      <c r="I33" s="18" t="s">
        <v>143</v>
      </c>
      <c r="J33" s="19">
        <v>1</v>
      </c>
      <c r="K33" s="20">
        <v>43497</v>
      </c>
      <c r="L33" s="20">
        <v>43830</v>
      </c>
      <c r="M33" s="21">
        <f t="shared" si="0"/>
        <v>47.571428571428569</v>
      </c>
      <c r="N33" s="22">
        <v>1</v>
      </c>
      <c r="O33" s="23" t="s">
        <v>184</v>
      </c>
    </row>
    <row r="34" spans="1:15" ht="144" x14ac:dyDescent="0.25">
      <c r="A34" s="10">
        <v>24</v>
      </c>
      <c r="B34" s="14" t="s">
        <v>179</v>
      </c>
      <c r="C34" s="17" t="s">
        <v>26</v>
      </c>
      <c r="D34" s="18" t="s">
        <v>72</v>
      </c>
      <c r="E34" s="18" t="s">
        <v>144</v>
      </c>
      <c r="F34" s="18" t="s">
        <v>145</v>
      </c>
      <c r="G34" s="18" t="s">
        <v>146</v>
      </c>
      <c r="H34" s="18" t="s">
        <v>147</v>
      </c>
      <c r="I34" s="18" t="s">
        <v>148</v>
      </c>
      <c r="J34" s="19">
        <v>1</v>
      </c>
      <c r="K34" s="20">
        <v>43446</v>
      </c>
      <c r="L34" s="20">
        <v>43555</v>
      </c>
      <c r="M34" s="21">
        <f t="shared" si="0"/>
        <v>15.571428571428571</v>
      </c>
      <c r="N34" s="22">
        <v>1</v>
      </c>
      <c r="O34" s="23" t="s">
        <v>149</v>
      </c>
    </row>
    <row r="35" spans="1:15" ht="144" x14ac:dyDescent="0.25">
      <c r="A35" s="10">
        <v>25</v>
      </c>
      <c r="B35" s="14" t="s">
        <v>180</v>
      </c>
      <c r="C35" s="17" t="s">
        <v>26</v>
      </c>
      <c r="D35" s="18" t="s">
        <v>72</v>
      </c>
      <c r="E35" s="18" t="s">
        <v>144</v>
      </c>
      <c r="F35" s="18" t="s">
        <v>145</v>
      </c>
      <c r="G35" s="18" t="s">
        <v>146</v>
      </c>
      <c r="H35" s="18" t="s">
        <v>150</v>
      </c>
      <c r="I35" s="18" t="s">
        <v>103</v>
      </c>
      <c r="J35" s="19">
        <v>4</v>
      </c>
      <c r="K35" s="20">
        <v>43525</v>
      </c>
      <c r="L35" s="20">
        <v>43845</v>
      </c>
      <c r="M35" s="21">
        <f t="shared" si="0"/>
        <v>45.714285714285715</v>
      </c>
      <c r="N35" s="22">
        <v>4</v>
      </c>
      <c r="O35" s="23" t="s">
        <v>149</v>
      </c>
    </row>
    <row r="36" spans="1:15" ht="240" x14ac:dyDescent="0.25">
      <c r="A36" s="10">
        <v>26</v>
      </c>
      <c r="B36" s="14" t="s">
        <v>181</v>
      </c>
      <c r="C36" s="17" t="s">
        <v>26</v>
      </c>
      <c r="D36" s="18" t="s">
        <v>151</v>
      </c>
      <c r="E36" s="18" t="s">
        <v>152</v>
      </c>
      <c r="F36" s="18" t="s">
        <v>153</v>
      </c>
      <c r="G36" s="18" t="s">
        <v>154</v>
      </c>
      <c r="H36" s="18" t="s">
        <v>155</v>
      </c>
      <c r="I36" s="18" t="s">
        <v>156</v>
      </c>
      <c r="J36" s="19">
        <v>1</v>
      </c>
      <c r="K36" s="20">
        <v>43497</v>
      </c>
      <c r="L36" s="20">
        <v>43830</v>
      </c>
      <c r="M36" s="21">
        <f t="shared" si="0"/>
        <v>47.571428571428569</v>
      </c>
      <c r="N36" s="22">
        <v>1</v>
      </c>
      <c r="O36" s="23" t="s">
        <v>185</v>
      </c>
    </row>
    <row r="37" spans="1:15" x14ac:dyDescent="0.25">
      <c r="N37" s="7"/>
      <c r="O37" s="7"/>
    </row>
    <row r="350998" spans="1:1" x14ac:dyDescent="0.25">
      <c r="A350998" s="3" t="s">
        <v>25</v>
      </c>
    </row>
    <row r="350999" spans="1:1" x14ac:dyDescent="0.25">
      <c r="A350999" s="3" t="s">
        <v>26</v>
      </c>
    </row>
  </sheetData>
  <autoFilter ref="A10:O36"/>
  <mergeCells count="1">
    <mergeCell ref="B8:O8"/>
  </mergeCells>
  <dataValidations count="1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32:O36 O11:O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formula1>$A$350997:$A$350999</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6">
      <formula1>-9223372036854770000</formula1>
      <formula2>9223372036854770000</formula2>
    </dataValidation>
  </dataValidations>
  <pageMargins left="0" right="0" top="0.19685039370078741" bottom="0.19685039370078741" header="0.31496062992125984" footer="0.11811023622047245"/>
  <pageSetup paperSize="196" scale="70" orientation="landscape" r:id="rId1"/>
  <headerFooter>
    <oddFooter>&amp;CAvance plan de mejoramiento a 31122019  - &amp;F -  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rociosoler</cp:lastModifiedBy>
  <cp:lastPrinted>2020-01-29T17:51:32Z</cp:lastPrinted>
  <dcterms:created xsi:type="dcterms:W3CDTF">2019-12-09T18:05:01Z</dcterms:created>
  <dcterms:modified xsi:type="dcterms:W3CDTF">2020-01-29T17:54:38Z</dcterms:modified>
</cp:coreProperties>
</file>