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ry.hurtado\Desktop\Disco D\EVIDENCIAS PUBLICACIONES DARY\Año 2019\Publicacion Planes de Mejoramiento\Julio 24\"/>
    </mc:Choice>
  </mc:AlternateContent>
  <bookViews>
    <workbookView xWindow="0" yWindow="0" windowWidth="24000" windowHeight="9735"/>
  </bookViews>
  <sheets>
    <sheet name="F14.1  PLANES DE MEJORAMIENT..." sheetId="1" r:id="rId1"/>
  </sheets>
  <definedNames>
    <definedName name="_xlnm._FilterDatabase" localSheetId="0" hidden="1">'F14.1  PLANES DE MEJORAMIENT...'!$A$10:$O$39</definedName>
    <definedName name="_xlnm.Print_Area" localSheetId="0">'F14.1  PLANES DE MEJORAMIENT...'!$A$1:$O$39</definedName>
    <definedName name="_xlnm.Print_Titles" localSheetId="0">'F14.1  PLANES DE MEJORAMIENT...'!$8:$10</definedName>
  </definedNames>
  <calcPr calcId="152511"/>
</workbook>
</file>

<file path=xl/calcChain.xml><?xml version="1.0" encoding="utf-8"?>
<calcChain xmlns="http://schemas.openxmlformats.org/spreadsheetml/2006/main">
  <c r="M39" i="1" l="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<sst xmlns="http://schemas.openxmlformats.org/spreadsheetml/2006/main" count="287" uniqueCount="213">
  <si>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</si>
  <si>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</si>
  <si>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</si>
  <si>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</si>
  <si>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</si>
  <si>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</si>
  <si>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</si>
  <si>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</si>
  <si>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</si>
  <si>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</si>
  <si>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</si>
  <si>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</si>
  <si>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</si>
  <si>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</si>
  <si>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</si>
  <si>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</si>
  <si>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</si>
  <si>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</si>
  <si>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</si>
  <si>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</si>
  <si>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</si>
  <si>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</si>
  <si>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</si>
  <si>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</si>
  <si>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1 SUSCRIPCIÓN DEL PLAN DE MEJORAMIENTO</t>
  </si>
  <si>
    <t>2 AVANCE ó SEGUIMIENTO DEL PLAN DE MEJORAMIENTO</t>
  </si>
  <si>
    <t>FILA_3</t>
  </si>
  <si>
    <t>FILA_4</t>
  </si>
  <si>
    <t>FILA_8</t>
  </si>
  <si>
    <t>FILA_9</t>
  </si>
  <si>
    <t>FILA_10</t>
  </si>
  <si>
    <t>FILA_11</t>
  </si>
  <si>
    <t>FILA_12</t>
  </si>
  <si>
    <t>FILA_13</t>
  </si>
  <si>
    <t>FILA_17</t>
  </si>
  <si>
    <t>FILA_27</t>
  </si>
  <si>
    <t>FILA_29</t>
  </si>
  <si>
    <t>13 01 002</t>
  </si>
  <si>
    <t>18 01 002</t>
  </si>
  <si>
    <t xml:space="preserve">H9 Activos Retirados (D, IP) se  realizó durante la vigencia 2013 el registro de una pérdida por $5.568 millones en la cuenta 580802-Pérdida en retiro de activos, de la cuenta 5808-OTROS GASTOS ORDINARIOS, que corresponde a bienes inservibles, por bienes no encontrados </t>
  </si>
  <si>
    <t>Causa: No existe un control contable sobre la pérdida registrada por $5.568 millones en el inventario. Efecto: daño al patrimonio Estatal por $1.596 millones correspondiente a los bienes que a la fecha no aparecen o no han sido ubicados y sobre lo cual no se evidencian acciones que hayan permitido adelantar procesos administrativos que determinen las responsabilidades internas.</t>
  </si>
  <si>
    <t>Garantizar la aplicación del procedimiento sobre el manejo de bienes de la Corporación</t>
  </si>
  <si>
    <t>Incluir una acción de control dentro de los procedimentos a cargo de la Sección de Suministros relacionada con la ubicación de los bienes inservibles</t>
  </si>
  <si>
    <t>Procedimiento actualizado y aprobado</t>
  </si>
  <si>
    <t>Aud-2013. La CGR en auditoria 2015, la consideró no efectiva, por tanto se replanteó acción, actividad y plazo. En Aud 2016 la CGR indica “faltó verificar ubicación de los elementos”. LIDERA: DIVISIÓN DE SERVICIOS</t>
  </si>
  <si>
    <t>19 04 001</t>
  </si>
  <si>
    <t>H14 Control Interno Contable, evaluado el Sistema de Control Interno Contable se pueden establecer deficiencias como:  Inadecuada clasificación contable de las operaciones,  Hechos realizados que no han sido vinculados al proceso contable, Diferencias entre lo registrado en los Libros Mayores, con lo soportado en la área responsable del manejo de inventarios, entre otras</t>
  </si>
  <si>
    <t>Causa: No hay estricto cumplimiento a la norma. Efecto:  no se garantiza la producción de información contable confiable, relevante y/o comprensible.</t>
  </si>
  <si>
    <t>Definir controles para el envio de información aárea financiera.</t>
  </si>
  <si>
    <t>Incorporar en los mapas de riesgos acciones de control que permitan garantizar la calidad de la información suministrada pòr los diferentes procesos al área financera.</t>
  </si>
  <si>
    <t>Acciones</t>
  </si>
  <si>
    <t>Aud-2013. En el informe de auditoria 2015, la CGR indica como no efectiva, Por tanto se replanteó acción, actividad y plazo. Aud2016 la CGR indica “no se reconocieron cuentas por pagar”. Aud2017 se mantiene con el fin de definir riesgos y controles. RESPONSABLES: DIVISIÓN SERVICIOS, DIVISIÓN JURIDICA, DIVISIÓN PERSONAL,  DIVISION FINANCIERA</t>
  </si>
  <si>
    <t>15 06 100</t>
  </si>
  <si>
    <t>Con base en la nómina de julio de 2015, se evidenció que se incumple con el Art. 9 de la Ley 52/78 y Arts. 8 y 9 del Decreto 2164/91, referentes a acto administrativo que debe mediar en asignación y/o reajuste de prima técnica, por cuanto no se encontraron resoluciones, los cuales son soporte para los pagos, que se viene cancelando, reflejando deficiente gestión en archivo documental.</t>
  </si>
  <si>
    <t>No puede presumirse la inexistencia de actos administrativos, lo que evidencia y reconoce deficiencia en el archivo documental.</t>
  </si>
  <si>
    <t>Reconstruir y verificar los diez casos de asignación y ajustes de prima técnica a funcionarios identificados en el hallazgo.</t>
  </si>
  <si>
    <t>Requerir  a la Secretaría General de la Corporación para obtener los actos administrativos de asignación o reajuste de los casos relacionados en el hallazgo.</t>
  </si>
  <si>
    <t>Oficio de requerimiento a la Secretaría General</t>
  </si>
  <si>
    <t>Hallazgo No. 3 Resolución asignación prima técnica - Actuación Especial de Fiscalización 2014.  LIDERA: DIVISIÓN DE PERSONAL</t>
  </si>
  <si>
    <t>Establecer la trazabilidad de asignación y ajustes de los diez casos, de acuerdo a la respuesta entregada por la Secretaría General para cada uno de los mismos. Una vez la Secretaría General envíe los actos administrativos adjuntarlos a las historias laborales correspondientes, sino determinar las medidas a que haya lugar.</t>
  </si>
  <si>
    <t>Informes</t>
  </si>
  <si>
    <t>Revisadas 276 carpetas de 185 hojas de vida de funcionarios a quienes les asignaron prima técnica, con Resol.1215/94, se encontró que los archivos no están conforme a la Circular 004/2003. Los últimos documentos ingresados a las carpetas son de los años 2006 a 2011, reflejando desactualización entre 5 y 9 años, e incumpliendo con documentos mínimos que cada historia laboral debe tener.</t>
  </si>
  <si>
    <t>Debido a la falta de controles que garanticen la transparencia de la administración de las historias laborales y la responsabilidad de los funcionarios que desarrollan actividades propias de la  gestión del talento humano, situación que no permite realizar un seguimiento rápido y expedito de las historias laborales del funcionario.</t>
  </si>
  <si>
    <t>Organizar y actualizar los expedientes de las historias laborales de los empleados de la Corporación de acuerdo a las formalidades establecidas en la Circular 004 de 2003 expedida por el Archivo General de la Nación.</t>
  </si>
  <si>
    <t>Establecer los requerimientos logísticos y de talento humano necesarios para organizar y custodiar las historias laborales.</t>
  </si>
  <si>
    <t xml:space="preserve">Diagnóstico </t>
  </si>
  <si>
    <t>Hallazgo No. 4 Gestión Documental hojas de vida - Actuación Especial de Fiscalización 2014.  LIDERA: DIVISIÓN DE PERSONAL</t>
  </si>
  <si>
    <t>Implementar los requerimientos logísticos y de talento humano necesarios para organizar y custodiar las historias laborales, de acuerdo al diagnóstico.</t>
  </si>
  <si>
    <t>Requerimientos implementados según diagnóstico.  (Cantidad en porcentaje)</t>
  </si>
  <si>
    <t>Hallazgo No. 4 Gestión Documental hojas de vida - Actuación Especial de Fiscalización 2014.  LIDERA: DIVISIÓN DE SERVICIOS (requerimientos logísticos) y DIVISIÓN DE PERSONAL (Requerimientos de talento humano).</t>
  </si>
  <si>
    <t>Recibir las historias laborales, para ser custodiadas por la División de Personal, de acuerdo al Formato Único de Inventario Documental FUID entregado por la OEI y SISCORP a la Oficina de Planeación y Sistemas, que las custodia en el Edificio Santa Clara.</t>
  </si>
  <si>
    <t>Historias laborales recibidas por la División de Personal.  (Cantidad en porcentaje)</t>
  </si>
  <si>
    <t>Ordenar y actualizar el acervo documental de la serie historias laborales, conforme a las normas de archivo señaladas para la serie Hojas de Vida.</t>
  </si>
  <si>
    <t>Historias laborales organizadas y actualizadas.  (Cantidad en porcentaje)</t>
  </si>
  <si>
    <t>14 04 004</t>
  </si>
  <si>
    <t>H4 Cto 271/15 D y F.  Se establece que de las 389 horas de soporte reportadas, 142 de las 296 para SEVEN y 56 de las 93 para Kactus corresponden a actividades que no pertenecen al consumo de bolsa de horas de consultoría, las cuales ascienden a la cantidad de 198 horas que equivalen a un costo de $43.065.000 a razon de $217.500 cada hora.</t>
  </si>
  <si>
    <t>Deficiencias en las actividades de supervision sobre la ejecucion del contrato N. 271 /15, pagando actividades de actualizacion consideraas como horas de consultoria</t>
  </si>
  <si>
    <t>Verificar que cada una de las actividades realizadas realmente corresponda a los items contemplados en la Bolsa de Horas.</t>
  </si>
  <si>
    <t>Revisar que en las Actas de consultoria quede registrado que las actividades realizadas correspondan a los Items contemplados en las Bolsa de Horas.</t>
  </si>
  <si>
    <t>Actas</t>
  </si>
  <si>
    <t>Aud. 2015. PLANEACIÓN, DIVISIÓN SERVICIOS Y REGISTRO Y CONTROL. Durante el 2017 no se celebró contrato con Digital Ware. La Dirección de Investigaciones Fiscales de la Contraloría General de la República inició indagación preliminar No. 2016-02384 mediante auto No. 119 del 15/02/2018. La CGR mediante oficio 2018EE0019770 del 16/02/2018 presentó requerimiento a la Corporación.</t>
  </si>
  <si>
    <t>H15 Proceso Entrega y Recibido de Cargo (D).  Debilidades en la entrega del cargo de la jefatura de la División de Servicios.</t>
  </si>
  <si>
    <t>No se verifica el documento por medio del cual los funcionarios saliente y entrante en un cargo determinado realizan el acta de informe de gestión y eventualmente la observaciones a este</t>
  </si>
  <si>
    <t>Verificar que los funcionarios entrante y saliente de un cargo determinado cordinen lo necesario para elaborar y luego suscribir acta de informe de entrega y las observaciones si se llegaren a presentar</t>
  </si>
  <si>
    <t>Solicitar a los funcionarios que salgan o ingresen a un cargo realicen el acta de informe de entrega y eventualmente las observaciones que se consideren</t>
  </si>
  <si>
    <t xml:space="preserve">acta de informes de gestion </t>
  </si>
  <si>
    <t>Aud 2015.  LIDERA: DIVISIÓN DE PERSONAL</t>
  </si>
  <si>
    <t>16 01 003</t>
  </si>
  <si>
    <t>Conciliación</t>
  </si>
  <si>
    <t>Aud 2015.  LIDERA: DIVISIÓN DE SERVICIOS</t>
  </si>
  <si>
    <t>16 02 100</t>
  </si>
  <si>
    <t xml:space="preserve">H17 Vehiculos donados por la DIAN (D) (O).  Se comercializaron a través de terceros vehículos donados por la DIAN, los cuales solo se podrían donar a otra entidad o chatarrizar. </t>
  </si>
  <si>
    <t>Inobservancia a lo citado respecto al decreto 2685 de 1999 en especial a lo establecido en los artículos 526, 531  y 532, por la obligación que tendría la Cámara de restituir el valor de donaciones a casos citados asciende a $117.972.667, lo que implica a futuro una sanción.</t>
  </si>
  <si>
    <t>Conciliación con la DIAN</t>
  </si>
  <si>
    <t>Levantamiento de la información de los vehículos con el fin de realizar los traspasos a los compradores o en su efecto a persona indeterminada.</t>
  </si>
  <si>
    <t xml:space="preserve">H19 RUNT. D y OI.  Se evidencio que la información de la base de datos de la Corporación no es coherente con el RUNT referente  los vehículos de su propiedad, en lo que respecta con el aplicativo SEVEN ERP como herramienta tecnológica del control de inventarios y con las diferentes fuentes de consultas. </t>
  </si>
  <si>
    <t>Inobservancia a los estipulado de la normativa citada al no estar registrados en el RUNT la totalidad de los vehículos de la Cámara.</t>
  </si>
  <si>
    <t>Mantener la información del parque automotor de la corporación actualizada en cada uno de los organismos y sistemas de información de transito.</t>
  </si>
  <si>
    <t>Consolidar y actualizar la información de los vehículos en el RUNT</t>
  </si>
  <si>
    <t>Capturas de pantallas de vehículos que se encuentran en la plataforma del RUNT</t>
  </si>
  <si>
    <t xml:space="preserve">H21 Depreciación. Respecto al cálculo de la depreciación de los bienes muebles a nombre de la Cámara de Representantes, se evidenció por parte de la CGR que en las subcuentas correspondientes a la cuenta 1685 denominada “ Depreciación acumulada” a 31 de diciembre de 2015, existen diferencias de cálculo, respecto a algunos bienes. </t>
  </si>
  <si>
    <t>Deficiencias en el cálculo de la depreciación de los bienes muebles a nombre dela Cámara de Representantes en las subcuentas correspondientes a la cuenta 1685 Depreciación Acumulada.</t>
  </si>
  <si>
    <t>Realizar la depreciación conforme a la normatividad vigente y alos criterios establecidos por el área financiera de la Entidad.</t>
  </si>
  <si>
    <t xml:space="preserve">Verificar con el apoyo del área financiera la parametrización del sistema SEVEN  para las depreciaciones y solicitar al proveedor los ajustes necesarios </t>
  </si>
  <si>
    <t>Verificación</t>
  </si>
  <si>
    <t>Aud 2015.  Se unifica con el H18 Aud 2014.   Evaluada por la CGR en auditoria 2017.   LIDERA: DIVISIÓN DE SERVICIOS</t>
  </si>
  <si>
    <t>H1 AVALUO VEH SUBASTADOS (F-D) Contrato 7/13 Nave Ltda. En el valor de la venta de vehículos subastados se tomó como base tablas del Min-Transporte. Se realizaron deducciones en donde algunos conceptos fueron duplicados, estando a cargo del intermediario y estaban incluidos en la comisión a pagar en la intermediación y no figuraban entre los deducibles permitidos por el marco normativo.</t>
  </si>
  <si>
    <t>Deficiencias tanto en los criterios técnicos utilizados en la realización de los avalúos, como a la omisión de la Dirección Administrativa establecida en el Pliego de Condiciones Num. 5.3.4 Supervisión del Contrato, lo cual determina deficiencias en la labor de supervisión. Resulta una subestimación de los valores de venta que genera daño patrimonial por $654’863.321.</t>
  </si>
  <si>
    <t>Realizar el avaluo de los vehiculos para remate conforme al marco de legislación vigente.</t>
  </si>
  <si>
    <t>Solicitar a los intermediarios comerciales en desarrollo del proceso contractual que se tenga en cuenta únicamente los criterios de descuentos permitidos.</t>
  </si>
  <si>
    <t>Contrato con Intermediarios comerciales</t>
  </si>
  <si>
    <t>Aud. 2016.  LIDERA: DIVISIÓN DE SERVICIOS</t>
  </si>
  <si>
    <t>H2 MANTENIMIENTO BLINDAJE (F-D) Contrato SAMC 6/16 Subasta vehículos. La determinación del precio base de venta y/o avalúo se utilizó metodología de la Procuraduría General. Se realizaron descuentos de mantenimiento por cada vehículo, entre los cuales está blindaje general; descuentos que no aplican ni son pertinentes, pues los automotores a subastar ya tenían resolución de desblindaje.</t>
  </si>
  <si>
    <t>Lo anterior, refleja debilidades en la supervisión y seguimiento del contrato, lo que generó un menor ingreso al patrimonio público por valor de $266’400.000.</t>
  </si>
  <si>
    <t>Realizar el avaluo de los vehiculos para remate conforme al marco de legislación vigente</t>
  </si>
  <si>
    <t>Solicitar a los intermediarios comerciales en desarrollo del proceso contractual que se tenga en cuenta únicamente los criterios de descuentos permitidos</t>
  </si>
  <si>
    <t>H3 IMPUESTO DE REMATE (OI) Contrato 06/16. Al verificar los pagos realizados por el contratista, producto de la subasta del 21102016, cuyo valor de venta de los 3 lotes de vehículos fue de $774.240.000, adicionado el valor descontado de mantenimiento del blindaje de $266’400.000, arroja un valor total base de liquidación de $1.040’640.000. Por tanto, se debió pagar $52’032.000.</t>
  </si>
  <si>
    <t xml:space="preserve">Debilidades en el seguimiento, control y supervisión al proceso de subasta por parte de la DACR.       </t>
  </si>
  <si>
    <t>Solicitar concepto al Fondo para la Modernización, Descongestión y Bienestar de la Administración de Justicia, administrado por el Consejo Superior de la Judicatura sobre el particular.</t>
  </si>
  <si>
    <t>Acatar el pronunciamiento</t>
  </si>
  <si>
    <t>Pronunciamiento</t>
  </si>
  <si>
    <t>19 03 006</t>
  </si>
  <si>
    <t xml:space="preserve">H4 PROCESO DE BLINDAJE Y DESBLINDAJE. Al realizar la verificación de documentos (resoluciones de desblindaje, tarjeta de propiedad, certificado de tradición) que reposan en la hoja de vida de los vehículos y la información adicional entregada por la DACR, sobre la subasta de octubre de 2016 se evidenciaron situaciones referentes al blindaje/desblindaje.   </t>
  </si>
  <si>
    <t>Deficiencias en la implementación de los controles diseñados y su falta de operatividad, que logren prevenir y corregir errores generados dentro del proceso. Situación que genera desactualización de información sobre el parque automotor y puede generar riesgo de que vehículos subastados y entregados continúen a nombre de la CR y que circulen sin finiquitar el proceso de desblindaje.</t>
  </si>
  <si>
    <t>Mantener actualizada la información de blindaje y desblindaje.</t>
  </si>
  <si>
    <t>Actualizar una vez en la presente vigencia la información de blindaje y desblindaje del parque automotor de la Cámara de Representantes.</t>
  </si>
  <si>
    <t>Informe</t>
  </si>
  <si>
    <t xml:space="preserve">H5 VEHÍCULOS HURTADOS (IP) La auditoría realizó seguimiento a 11 automotores objeto de denuncia de la DACR por hurto y pérdida ante la FGN. La Fiscalía 50 de automotores comunicó archivo provisional por “imposibilidad de encontrar el sujeto activo de la conducta”. No fue posible hacer trazabilidad de los vehículos hurtados x falta de documentos soportes y registros en los aplicativos.   </t>
  </si>
  <si>
    <t>Debilidades en el control al parque automotor, falta de seguimientos a los inventarios y deficiencia de monitoreo en la asignación y devolución de los vehículos a los Representantes.</t>
  </si>
  <si>
    <t>Controlar la asignación y devolución de los vehiculos de propiedad de la Cámara de Representantes.</t>
  </si>
  <si>
    <t>Divulgar e implementar el procedimiento de asignación y devolución de vehiculos de la Cámara de Representantes</t>
  </si>
  <si>
    <t>Procedimiento divulgado e implementado</t>
  </si>
  <si>
    <t>16 02 002</t>
  </si>
  <si>
    <t xml:space="preserve">H6 VEHICULOS A CHATARRIZAR. En el inventario hay 18 vehículos para chatarrizar que fueron donados por la DIAN. Al revisar sus hojas de vida, las fechas de última devolución de los Representantes oscilan entre 2013 y 2015, tiempo que llevan fuera de servicio por haber cumplido su vida útil. Se estimó $99’396.281 por costos de impuestos, seguros y parqueaderos durante el desuso.        </t>
  </si>
  <si>
    <t xml:space="preserve">Debilidades en la gestión, referente a los trámites correspondientes a dicho proceso, lo cual genera costos adicionales e innecesarios para el estado.        </t>
  </si>
  <si>
    <t>Adelantar los procesos de gestión y trámites para la chatarrización de los vehículos.</t>
  </si>
  <si>
    <t>Elaborar acto(s) administrativo(s) en que se identifican los vehículos que no son aptos para uso.</t>
  </si>
  <si>
    <t>Acto administrativo</t>
  </si>
  <si>
    <t>18 04 004</t>
  </si>
  <si>
    <t>H7 DEPRECIACION ACUMULADA EQUIPO DE TRANSPORTE. En la cuenta Propiedad, Planta y Equipo existe diferencia del cálculo de la depreciación, por cuanto el aplicativo SEVEN registra $3.268,3 millones y el balance registra $3.304,1 millones presentando mayor valor de $35,8 millones. Se sobreestima la cuenta Equipo de Transporte y el Patrimonio y afecta saldos reales de los estados contables.</t>
  </si>
  <si>
    <t>Deficiencias en el proceso contable de la DACR relativo al reconocimiento en cuanto al registro contable de los hechos económicos a 31 de diciembre de 2016, respecto al cálculo de la depreciación de los bienes inmuebles de la DACR.</t>
  </si>
  <si>
    <t xml:space="preserve">Registrar la información de inventarios ajustados a la realidad de la Propiedad, Planta y Equipo </t>
  </si>
  <si>
    <t>Conciliar la información de inventarios entre las Secciones de Suministros y Contabilidad trimestralmente, donde se reflejen saldos iguales</t>
  </si>
  <si>
    <t>Documento de conciliación entre la Sección de Suministros y la Sección de Contabilidad</t>
  </si>
  <si>
    <t>Aud. 2016.  LIDERA: DIVISIÓN DE SERVICIOS – Sección de Suministros</t>
  </si>
  <si>
    <t>18 04 001</t>
  </si>
  <si>
    <t>H9 PROPIEDAD PLANTA Y EQUIPO NO EXPLOTADOS. Se observó que 22 vehículos con valor en libros de $2.006,1 millones, se encuentran registrados contablemente en la cuenta Propiedad, Planta y Equipo No Explotados, estando asignados a Representantes y funcionarios, es decir se encuentran en uso.</t>
  </si>
  <si>
    <t xml:space="preserve">Debilidades en el proceso de control interno contable, con relación a los registros de los hechos económicos del grupo de propiedad planta y equipo, cuentas contables: no explotados y equipo de transporte; lo que genera saldos inconsistentes entre las cuentas de dicho grupo. </t>
  </si>
  <si>
    <t xml:space="preserve">Conciliar trimestralmente la información de la Propiedad, Planta y Equipo No Explotados - Equipo de Transporte, que administra la División de Servicios, frente a la información que se registra en el aplicativo SEVEN. </t>
  </si>
  <si>
    <t>Documento de conciliación entre la División de Servicios y la Seción de Suministros</t>
  </si>
  <si>
    <t>H10 EQUIPO DE TRANSPORTE BASE DE DATOS SUBASTA SIA. Contrato SAMC 06/2016 entregó a Servicios Integrales Automotriz-SIA 73 vehículos para seleccionar un intermediario para realizar la venta por subasta pública. La base de datos de la subasta muestra 8 vehículos con resolución de baja de 2015, tienen aprobado traspaso y están en poder de terceros, contablemente están en cuentas de orden.</t>
  </si>
  <si>
    <t>Debilidades en el proceso de control interno contable, con relación a la falta de conciliación entre las dependencias fuentes de información, con contabilidad, lo que genera inconsistencias y falta de control de los bienes.</t>
  </si>
  <si>
    <t>Actualizar la información de los vehiculos subastados entregados a terceros</t>
  </si>
  <si>
    <t>Conciliar trimestralmente la información de operatividad por parte de equipo parque automotor, el administrador aplicativo Seven y Sección de Contabilidad</t>
  </si>
  <si>
    <t>Documento de conciliación de la División de Servicios, la Sección de Suministros y Sección de Contabilidad</t>
  </si>
  <si>
    <t>18 04 003</t>
  </si>
  <si>
    <t xml:space="preserve">H4 Baja de elementos menores a 50 UVTS de Propiedad, Planta y Equipo. En el 2017 se realizaron ajustes al grupo de Propiedad, Planta y Equipo por depuración realizada en el aplicativo SEVEN a los bienes de mejor valor a 50 UVTS. El ajuste no estuvo contemplado dentro de la política contable vigente para el 2017, sino que se aplicó una medición que regiría a partir del 01012018. </t>
  </si>
  <si>
    <t>Incumplimiento de la normativa aplicable para el reconocimiento de los activos de la Corporación.</t>
  </si>
  <si>
    <t xml:space="preserve">Dar cumplimiento a las politicas contables( Resol. 3441/2014) y aplicar la Resol. 0582/2018 donde se establece las nuevas politicas contables teniendo en cuenta el reconocimiento de los activos de la Corporacion a partir de 50 UVTS </t>
  </si>
  <si>
    <t>Hacer seguimiento mensual en las entradas de almacén de las adquisiciones de activos fijos para el reconocimiento en la  PPE conforme a la politica contable.</t>
  </si>
  <si>
    <t>Informes mensuales a partir de febrero de 2019</t>
  </si>
  <si>
    <t>Aud. 2017 Lidera SECCIÓN DE SUMINISTROS</t>
  </si>
  <si>
    <t>H5 Actualización bienes muebles. El resultado de la actualización a 31122015 de los bienes mayores a 35 salarios mínimos no se llevó al sistema SEVEN, que constituye el auxiliar contable de las cuentas 1695 provisión para protección PPyE y 1999 valorizaciones, permaneciendo constantes desde el 31122015 al 31122017, pese a movimientos en los inventarios y afectación de la depreciación.</t>
  </si>
  <si>
    <t>Debilidades de control interno contable en la conciliación y la falta de comunicación entre las dependencias, como la ausencia de integración entre los aplicativos SEVEN ERP (el cual se constituye como el libro auxiliar contable) y el sistema contable SIIF Nación II.</t>
  </si>
  <si>
    <t>Realizar las actualizaciones de valorización de los bienes muebles que permita conciliar la información contable.</t>
  </si>
  <si>
    <t>Realizar valorización y actualización de los bienes, para lo cual se solicitará mediante  comunicación a los jefes de Oficina de Prensa (equipos de comunicación), Oficina de Planeacion y Sistemas (equipos de cómputo), División de Servicios (Parque automotor) y Sección de Suministros (bienes muebles) para emitir un experticio de valorización y actualización de los bienes</t>
  </si>
  <si>
    <t>Informe consolidado de la actualización</t>
  </si>
  <si>
    <t>Aud. 2017 La División de Servicios, Oficina de Prensa, Oficina de Planeación y Sistemas y la misma Sección de Suministros responderán por el suministro de información para que la SECCIÓN DE SUMINISTROS consolide el informe de valorización y actualización.</t>
  </si>
  <si>
    <t>14 02 002</t>
  </si>
  <si>
    <t xml:space="preserve">H6 Planeación presupuestal (D). Se celebró el Contrato Interadministrativo 939 de 2016 por $67 mil millones a 60 meses sin cumplir requisitos legales de disponibilidad presupuestal que garantiza la existencia de recursos para ejecutar el contrato y no contó con autorización de vigencias futuras. No se cancelaron facturas de sept a dic de 2017, pese al recibo de los bienes y/o servicios. </t>
  </si>
  <si>
    <t>Falta de planeación y debilidades en la ejecución presupuestal aplicable para la celebración del contrato 939/2016, al no contar con recursos presupuestales para respaldar su ejecución durante los últimos 4 meses del 2017.</t>
  </si>
  <si>
    <t>Adelantar las acciones que  garanticen los recursos para el pago de servicios públicos de  telecomunicaciones</t>
  </si>
  <si>
    <t>Llevar a cabo reuniones de seguimiento para identificar la necesidad o no de recursos adicionales para el pago del servicio público de telecomunicaciones</t>
  </si>
  <si>
    <t>Actas de mesas de trabajo</t>
  </si>
  <si>
    <t>Aud. 2017. Lidera DIVISIÓN JURÍDICA, DIVISIÓN FINANCIERA Y PRESUPUESTO y OFICINA DE PLANEACIÓN Y SISTEMAS</t>
  </si>
  <si>
    <t>H8 Inventarios Propiedad, Planta y Equipo. La DACR llevó a cabo entre marzo a noviembre de 2017 el levantamiento físico de inventarios de bienes muebles de Propiedad, Planta y Equipo, sin embargo no se evidenciaron los soportes que sustentaron el resultado de la prueba física de inventarios adelantada correspondientes a las novedades como faltantes, sobrantes o inconsistencias.</t>
  </si>
  <si>
    <t>Debilidades en el sistema de control de inventarios de bienes muebles, se genera inobservancia de la normativa aplicable para la realización del levantamiento físico del inventario de la Propiedad, Planta y Equipo.</t>
  </si>
  <si>
    <t>Dar cumplimiento a la Resol. 1384 de 2011, por la cual se adopta el manual de procesos y procedimientos administrativos y contables para el manejo de los bienes y control, teniendo en cuenta la descripcion del procedimiento.</t>
  </si>
  <si>
    <t>Elaborar informe que consolide los resultados del diligenciamiento en la planilla de inventarios de activos la actividad y descripción relacionando las inconsistencias de faltantes y sobrantes resultantes conforme a la novedad descrita en el documento soporte de realización de inventario físico (impresiones de inventarios del aplicativo SEVEN)</t>
  </si>
  <si>
    <t>Informe del resultado de los inventarios realizados</t>
  </si>
  <si>
    <t>Aud. 2017.  Se unifica con el Hallazgo 8 de la Aud. 2013, toda vez que según auditoria 2017 se repite la observación.   Lidera SECCIÓN DE SUMINISTROS</t>
  </si>
  <si>
    <t xml:space="preserve"> H10 Control parque automotor. Verificados los controles a los inventarios de bienes muebles a 31122017 se evidenciaron deficiencias administrativas y de control interno: no se evidenció documento sobre estado técnico mecánico de los vehículos, no existe solicitud de adjudicación, vehículos entregados sin resolución de asignación, actas de entrega sin firma de recibido, entre otras. </t>
  </si>
  <si>
    <t>Inobservancia de la normatividad aplicable.</t>
  </si>
  <si>
    <t>Actualizar el procedimiento de asignación, préstamo y devolución de vehículos del parque automotor y dar aplicación al mismo.</t>
  </si>
  <si>
    <t>Aud. 2017.  Se unifica con Hallazgos 14 y 23 de Auditoria 2015, debido a que la CGR en la Aud.2017 evidencia similar situación.  Lidera DIVISIÓN DE SERVICIOS</t>
  </si>
  <si>
    <t>Divulgar  el procedimiento para la Asiganación, Prestamo y Devolucion de vehículos del parque automotor.</t>
  </si>
  <si>
    <t>Circular</t>
  </si>
  <si>
    <t>Realizar Trimestralmente Seguimiento  al el procedimiento para la Asiganación, Prestamo y Devolucion de vehículos del parque automotor.</t>
  </si>
  <si>
    <t>16 02 001</t>
  </si>
  <si>
    <t>H11 Ingreso de bienes muebles. De la verificación física de los inventarios de bienes muebles se determinó que, del Convenio de Cooperación 356/2017 suscrito con la CUES,  no ingresaron en su momento al Almacén 2 escáner y 30 equipos de cómputo a Propiedad, Planta y Equipo, pese al recibo a satisfacción por parte del supervisor y quien ordenó el último pago del contrato por $193’000.000.</t>
  </si>
  <si>
    <t>Falta de controles en la administración y conservación en el manejo de los inventarios, como por las debilidades en la supervisión del contrato, que exponen al riesgo permanente los recursos públicos ante posibles pérdidas por cuanto no ingresaron al aplicativo SEVEN ERP para su adecuada administración y custodia.</t>
  </si>
  <si>
    <t>Realizar las funciones de supervisor conforme a la normatividad vigente para los mismos.</t>
  </si>
  <si>
    <t>Cumplir la funcion definida en el procedimiento por parte de los supervisores para efectos del informe al almacen para el ingreso de activos a la PPE.</t>
  </si>
  <si>
    <t>informes oportunos del supervisor al almacen para el ingreso de bienes En el aplicativo SEVEN, adquiridos por la C.R.</t>
  </si>
  <si>
    <t>Aud. 2017 Responsables SUPERVISORES DE CONTRATOS Y CONVENIOS Y SECCIÓN DE SUMINISTROS</t>
  </si>
  <si>
    <t>FILA_1</t>
  </si>
  <si>
    <t>FILA_2</t>
  </si>
  <si>
    <t>FILA_5</t>
  </si>
  <si>
    <t>FILA_6</t>
  </si>
  <si>
    <t>FILA_7</t>
  </si>
  <si>
    <t>FILA_14</t>
  </si>
  <si>
    <t>FILA_15</t>
  </si>
  <si>
    <t>FILA_16</t>
  </si>
  <si>
    <t>FILA_18</t>
  </si>
  <si>
    <t>FILA_19</t>
  </si>
  <si>
    <t>FILA_20</t>
  </si>
  <si>
    <t>FILA_21</t>
  </si>
  <si>
    <t>FILA_22</t>
  </si>
  <si>
    <t>FILA_23</t>
  </si>
  <si>
    <t>FILA_24</t>
  </si>
  <si>
    <t>FILA_25</t>
  </si>
  <si>
    <t>FILA_26</t>
  </si>
  <si>
    <t>FILA_28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</si>
</sst>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3" x14ac:knownFonts="1">
    <font>
      <sz val="11"/>
      <color indexed="8"/>
      <name val="Calibri"/>
      <family val="2"/>
      <scheme val="minor"/>
    </font>
    <font>
      <sz val="10"/>
      <color indexed="8"/>
      <name val="Calibri"/>
      <family val="2"/>
      <scheme val="minor"/>
    </font>
    <font>
      <b/>
      <sz val="8"/>
      <color indexed="9"/>
      <name val="Calibri"/>
      <family val="2"/>
      <scheme val="minor"/>
    </font>
    <font>
      <b/>
      <sz val="10"/>
      <color indexed="9"/>
      <name val="Calibri"/>
      <family val="2"/>
      <scheme val="minor"/>
    </font>
    <font>
      <b/>
      <sz val="10"/>
      <color indexed="8"/>
      <name val="Calibri"/>
      <family val="2"/>
      <scheme val="minor"/>
    </font>
    <font>
      <b/>
      <sz val="9"/>
      <color indexed="9"/>
      <name val="Calibri"/>
      <family val="2"/>
      <scheme val="minor"/>
    </font>
    <font>
      <b/>
      <sz val="18"/>
      <color indexed="8"/>
      <name val="Calibri"/>
      <family val="2"/>
      <scheme val="minor"/>
    </font>
    <font>
      <b/>
      <sz val="10"/>
      <color theme="3" tint="0.39997558519241921"/>
      <name val="Calibri"/>
      <family val="2"/>
      <scheme val="minor"/>
    </font>
    <font>
      <b/>
      <sz val="18"/>
      <color theme="3" tint="0.39997558519241921"/>
      <name val="Calibri"/>
      <family val="2"/>
      <scheme val="minor"/>
    </font>
    <font>
      <b/>
      <sz val="10"/>
      <name val="Calibri"/>
      <family val="2"/>
      <scheme val="minor"/>
    </font>
    <font>
      <sz val="10"/>
      <name val="Calibri"/>
      <family val="2"/>
      <scheme val="minor"/>
    </font>
    <font>
      <b/>
      <sz val="18"/>
      <name val="Calibri"/>
      <family val="2"/>
      <scheme val="minor"/>
    </font>
    <font>
      <b/>
      <sz val="22"/>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20">
    <border>
      <left/>
      <right/>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43">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4" fontId="4" fillId="3" borderId="4"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 fillId="0" borderId="8" xfId="0" applyFont="1" applyBorder="1" applyAlignment="1">
      <alignment horizontal="center" vertical="center"/>
    </xf>
    <xf numFmtId="0" fontId="1" fillId="0" borderId="12" xfId="0" applyFont="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9" xfId="0" applyFont="1" applyFill="1" applyBorder="1" applyAlignment="1">
      <alignment horizontal="center" vertical="center"/>
    </xf>
    <xf numFmtId="0" fontId="7" fillId="4" borderId="0" xfId="0" applyFont="1" applyFill="1" applyAlignment="1">
      <alignment horizontal="center" vertical="center"/>
    </xf>
    <xf numFmtId="0" fontId="8" fillId="4" borderId="0" xfId="0" applyFont="1" applyFill="1" applyAlignment="1">
      <alignment horizontal="center" vertical="center"/>
    </xf>
    <xf numFmtId="0" fontId="9" fillId="0" borderId="5" xfId="0" applyFont="1" applyBorder="1" applyAlignment="1">
      <alignment horizontal="center" vertical="center" wrapText="1"/>
    </xf>
    <xf numFmtId="0" fontId="10" fillId="3" borderId="5" xfId="0" applyFont="1" applyFill="1" applyBorder="1" applyAlignment="1" applyProtection="1">
      <alignment vertical="center" wrapText="1"/>
      <protection locked="0"/>
    </xf>
    <xf numFmtId="0" fontId="11" fillId="3" borderId="5" xfId="0" applyFont="1" applyFill="1" applyBorder="1" applyAlignment="1" applyProtection="1">
      <alignment horizontal="center" vertical="center" wrapText="1"/>
      <protection locked="0"/>
    </xf>
    <xf numFmtId="164" fontId="10" fillId="3" borderId="5" xfId="0" applyNumberFormat="1" applyFont="1" applyFill="1" applyBorder="1" applyAlignment="1" applyProtection="1">
      <alignment vertical="center" wrapText="1"/>
      <protection locked="0"/>
    </xf>
    <xf numFmtId="1" fontId="10" fillId="3" borderId="5" xfId="0" applyNumberFormat="1"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0" fillId="3" borderId="17" xfId="0" applyFont="1" applyFill="1" applyBorder="1" applyAlignment="1" applyProtection="1">
      <alignment vertical="center" wrapText="1"/>
      <protection locked="0"/>
    </xf>
    <xf numFmtId="0" fontId="12" fillId="4" borderId="5" xfId="0"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0" fontId="10" fillId="3" borderId="11" xfId="0" applyFont="1" applyFill="1" applyBorder="1" applyAlignment="1" applyProtection="1">
      <alignment vertical="center" wrapText="1"/>
      <protection locked="0"/>
    </xf>
    <xf numFmtId="0" fontId="11" fillId="3" borderId="11" xfId="0" applyFont="1" applyFill="1" applyBorder="1" applyAlignment="1" applyProtection="1">
      <alignment horizontal="center" vertical="center" wrapText="1"/>
      <protection locked="0"/>
    </xf>
    <xf numFmtId="164" fontId="10" fillId="3" borderId="11" xfId="0" applyNumberFormat="1" applyFont="1" applyFill="1" applyBorder="1" applyAlignment="1" applyProtection="1">
      <alignment vertical="center" wrapText="1"/>
      <protection locked="0"/>
    </xf>
    <xf numFmtId="1" fontId="10" fillId="3" borderId="11" xfId="0" applyNumberFormat="1"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10" fillId="3" borderId="18" xfId="0" applyFont="1" applyFill="1" applyBorder="1" applyAlignment="1" applyProtection="1">
      <alignment vertical="center" wrapText="1"/>
      <protection locked="0"/>
    </xf>
    <xf numFmtId="0" fontId="3" fillId="2" borderId="7" xfId="0" applyFont="1" applyFill="1" applyBorder="1" applyAlignment="1">
      <alignment horizontal="center" vertical="center"/>
    </xf>
    <xf numFmtId="0" fontId="1" fillId="0" borderId="3" xfId="0" applyFont="1" applyBorder="1" applyAlignment="1">
      <alignment vertical="center"/>
    </xf>
    <xf numFmtId="0" fontId="7" fillId="0" borderId="3" xfId="0" applyFont="1" applyBorder="1" applyAlignment="1">
      <alignment vertical="center"/>
    </xf>
  </cellXfs>
  <cellStyles count="1">
    <cellStyle name="Normal" xfId="0" builtinId="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276334</xdr:colOff>
      <xdr:row>1</xdr:row>
      <xdr:rowOff>114343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24"/>
  <sheetViews>
    <sheetView tabSelected="1" zoomScale="85" zoomScaleNormal="85" workbookViewId="0">
      <pane xSplit="5" ySplit="10" topLeftCell="F11" activePane="bottomRight" state="frozen"/>
      <selection pane="topRight" activeCell="F1" sqref="F1"/>
      <selection pane="bottomLeft" activeCell="A11" sqref="A11"/>
      <selection pane="bottomRight" activeCell="E1" sqref="E1"/>
    </sheetView>
  </sheetViews>
  <sheetFormatPr baseColWidth="10" defaultColWidth="22.25" defaultRowHeight="23.25" x14ac:dyDescent="0.25"/>
  <cols>
    <col min="1" max="1" width="5" style="8" customWidth="1"/>
    <col min="2" max="2" width="9.125" style="17" customWidth="1"/>
    <col min="3" max="3" width="11.25" style="7" customWidth="1"/>
    <col min="4" max="4" width="11.125" style="7" customWidth="1"/>
    <col min="5" max="5" width="30.125" style="7" customWidth="1"/>
    <col min="6" max="6" width="25.25" style="7" customWidth="1"/>
    <col min="7" max="7" width="21.875" style="7" customWidth="1"/>
    <col min="8" max="8" width="25" style="7" customWidth="1"/>
    <col min="9" max="9" width="12" style="7" customWidth="1"/>
    <col min="10" max="10" width="12" style="16" customWidth="1"/>
    <col min="11" max="11" width="11.875" style="7" customWidth="1"/>
    <col min="12" max="12" width="10.25" style="7" customWidth="1"/>
    <col min="13" max="13" width="9.625" style="16" customWidth="1"/>
    <col min="14" max="14" width="9.625" style="24" customWidth="1"/>
    <col min="15" max="15" width="17.875" style="7" customWidth="1"/>
    <col min="16" max="16384" width="22.25" style="7"/>
  </cols>
  <sheetData>
    <row r="1" spans="1:15" ht="36" x14ac:dyDescent="0.25">
      <c r="B1" s="4" t="s">
        <v>0</v>
      </c>
      <c r="C1" s="4">
        <v>53</v>
      </c>
      <c r="D1" s="5" t="s">
        <v>1</v>
      </c>
      <c r="N1" s="23"/>
    </row>
    <row r="2" spans="1:15" ht="48" x14ac:dyDescent="0.25">
      <c r="B2" s="4" t="s">
        <v>2</v>
      </c>
      <c r="C2" s="4">
        <v>400</v>
      </c>
      <c r="D2" s="5" t="s">
        <v>3</v>
      </c>
      <c r="N2" s="23"/>
    </row>
    <row r="3" spans="1:15" ht="25.5" x14ac:dyDescent="0.25">
      <c r="B3" s="2" t="s">
        <v>4</v>
      </c>
      <c r="C3" s="2">
        <v>1</v>
      </c>
      <c r="N3" s="23"/>
    </row>
    <row r="4" spans="1:15" x14ac:dyDescent="0.25">
      <c r="B4" s="2" t="s">
        <v>5</v>
      </c>
      <c r="C4" s="2">
        <v>231</v>
      </c>
      <c r="N4" s="23"/>
    </row>
    <row r="5" spans="1:15" x14ac:dyDescent="0.25">
      <c r="B5" s="2" t="s">
        <v>6</v>
      </c>
      <c r="C5" s="3">
        <v>43646</v>
      </c>
      <c r="N5" s="23"/>
    </row>
    <row r="6" spans="1:15" ht="17.25" customHeight="1" x14ac:dyDescent="0.25">
      <c r="B6" s="6" t="s">
        <v>7</v>
      </c>
      <c r="C6" s="2">
        <v>6</v>
      </c>
      <c r="D6" s="1" t="s">
        <v>8</v>
      </c>
      <c r="N6" s="23"/>
    </row>
    <row r="7" spans="1:15" ht="8.25" customHeight="1" thickBot="1" x14ac:dyDescent="0.3">
      <c r="N7" s="23"/>
    </row>
    <row r="8" spans="1:15" ht="12.75" customHeight="1" x14ac:dyDescent="0.25">
      <c r="A8" s="10" t="s">
        <v>9</v>
      </c>
      <c r="B8" s="40" t="s">
        <v>10</v>
      </c>
      <c r="C8" s="41"/>
      <c r="D8" s="41"/>
      <c r="E8" s="41"/>
      <c r="F8" s="41"/>
      <c r="G8" s="41"/>
      <c r="H8" s="41"/>
      <c r="I8" s="41"/>
      <c r="J8" s="41"/>
      <c r="K8" s="41"/>
      <c r="L8" s="41"/>
      <c r="M8" s="41"/>
      <c r="N8" s="42"/>
      <c r="O8" s="41"/>
    </row>
    <row r="9" spans="1:15" ht="12.75" customHeight="1" x14ac:dyDescent="0.25">
      <c r="A9" s="14"/>
      <c r="B9" s="18"/>
      <c r="C9" s="22">
        <v>4</v>
      </c>
      <c r="D9" s="22">
        <v>8</v>
      </c>
      <c r="E9" s="22">
        <v>12</v>
      </c>
      <c r="F9" s="22">
        <v>16</v>
      </c>
      <c r="G9" s="22">
        <v>20</v>
      </c>
      <c r="H9" s="22">
        <v>24</v>
      </c>
      <c r="I9" s="22">
        <v>28</v>
      </c>
      <c r="J9" s="22">
        <v>31</v>
      </c>
      <c r="K9" s="22">
        <v>32</v>
      </c>
      <c r="L9" s="22">
        <v>36</v>
      </c>
      <c r="M9" s="22">
        <v>40</v>
      </c>
      <c r="N9" s="22">
        <v>44</v>
      </c>
      <c r="O9" s="20">
        <v>48</v>
      </c>
    </row>
    <row r="10" spans="1:15" s="9" customFormat="1" ht="51.75" thickBot="1" x14ac:dyDescent="0.3">
      <c r="A10" s="15"/>
      <c r="B10" s="19"/>
      <c r="C10" s="13" t="s">
        <v>11</v>
      </c>
      <c r="D10" s="13" t="s">
        <v>12</v>
      </c>
      <c r="E10" s="13" t="s">
        <v>13</v>
      </c>
      <c r="F10" s="13" t="s">
        <v>14</v>
      </c>
      <c r="G10" s="13" t="s">
        <v>15</v>
      </c>
      <c r="H10" s="13" t="s">
        <v>16</v>
      </c>
      <c r="I10" s="13" t="s">
        <v>17</v>
      </c>
      <c r="J10" s="13" t="s">
        <v>18</v>
      </c>
      <c r="K10" s="13" t="s">
        <v>19</v>
      </c>
      <c r="L10" s="13" t="s">
        <v>20</v>
      </c>
      <c r="M10" s="13" t="s">
        <v>21</v>
      </c>
      <c r="N10" s="13" t="s">
        <v>22</v>
      </c>
      <c r="O10" s="21" t="s">
        <v>23</v>
      </c>
    </row>
    <row r="11" spans="1:15" ht="197.25" customHeight="1" x14ac:dyDescent="0.25">
      <c r="A11" s="11">
        <v>1</v>
      </c>
      <c r="B11" s="25" t="s">
        <v>195</v>
      </c>
      <c r="C11" s="26" t="s">
        <v>25</v>
      </c>
      <c r="D11" s="26" t="s">
        <v>38</v>
      </c>
      <c r="E11" s="26" t="s">
        <v>39</v>
      </c>
      <c r="F11" s="26" t="s">
        <v>40</v>
      </c>
      <c r="G11" s="26" t="s">
        <v>41</v>
      </c>
      <c r="H11" s="26" t="s">
        <v>42</v>
      </c>
      <c r="I11" s="26" t="s">
        <v>43</v>
      </c>
      <c r="J11" s="27">
        <v>1</v>
      </c>
      <c r="K11" s="28">
        <v>43446</v>
      </c>
      <c r="L11" s="28">
        <v>43799</v>
      </c>
      <c r="M11" s="29">
        <f t="shared" ref="M11:M39" si="0">+(L11-K11)/7</f>
        <v>50.428571428571431</v>
      </c>
      <c r="N11" s="30">
        <v>0</v>
      </c>
      <c r="O11" s="31" t="s">
        <v>44</v>
      </c>
    </row>
    <row r="12" spans="1:15" ht="216.75" x14ac:dyDescent="0.25">
      <c r="A12" s="11">
        <v>2</v>
      </c>
      <c r="B12" s="25" t="s">
        <v>196</v>
      </c>
      <c r="C12" s="26" t="s">
        <v>25</v>
      </c>
      <c r="D12" s="26" t="s">
        <v>45</v>
      </c>
      <c r="E12" s="26" t="s">
        <v>46</v>
      </c>
      <c r="F12" s="26" t="s">
        <v>47</v>
      </c>
      <c r="G12" s="26" t="s">
        <v>48</v>
      </c>
      <c r="H12" s="26" t="s">
        <v>49</v>
      </c>
      <c r="I12" s="26" t="s">
        <v>50</v>
      </c>
      <c r="J12" s="27">
        <v>4</v>
      </c>
      <c r="K12" s="28">
        <v>43446</v>
      </c>
      <c r="L12" s="28">
        <v>43646</v>
      </c>
      <c r="M12" s="29">
        <f t="shared" si="0"/>
        <v>28.571428571428573</v>
      </c>
      <c r="N12" s="30">
        <v>0</v>
      </c>
      <c r="O12" s="31" t="s">
        <v>51</v>
      </c>
    </row>
    <row r="13" spans="1:15" ht="157.5" customHeight="1" x14ac:dyDescent="0.25">
      <c r="A13" s="11">
        <v>3</v>
      </c>
      <c r="B13" s="25" t="s">
        <v>26</v>
      </c>
      <c r="C13" s="26" t="s">
        <v>25</v>
      </c>
      <c r="D13" s="26" t="s">
        <v>52</v>
      </c>
      <c r="E13" s="26" t="s">
        <v>53</v>
      </c>
      <c r="F13" s="26" t="s">
        <v>54</v>
      </c>
      <c r="G13" s="26" t="s">
        <v>55</v>
      </c>
      <c r="H13" s="26" t="s">
        <v>56</v>
      </c>
      <c r="I13" s="26" t="s">
        <v>57</v>
      </c>
      <c r="J13" s="27">
        <v>1</v>
      </c>
      <c r="K13" s="28">
        <v>42360</v>
      </c>
      <c r="L13" s="28">
        <v>42428</v>
      </c>
      <c r="M13" s="29">
        <f t="shared" si="0"/>
        <v>9.7142857142857135</v>
      </c>
      <c r="N13" s="32">
        <v>1</v>
      </c>
      <c r="O13" s="31" t="s">
        <v>58</v>
      </c>
    </row>
    <row r="14" spans="1:15" ht="160.5" customHeight="1" x14ac:dyDescent="0.25">
      <c r="A14" s="11">
        <v>4</v>
      </c>
      <c r="B14" s="25" t="s">
        <v>27</v>
      </c>
      <c r="C14" s="26" t="s">
        <v>25</v>
      </c>
      <c r="D14" s="26" t="s">
        <v>52</v>
      </c>
      <c r="E14" s="26" t="s">
        <v>53</v>
      </c>
      <c r="F14" s="26" t="s">
        <v>54</v>
      </c>
      <c r="G14" s="26" t="s">
        <v>55</v>
      </c>
      <c r="H14" s="26" t="s">
        <v>59</v>
      </c>
      <c r="I14" s="26" t="s">
        <v>60</v>
      </c>
      <c r="J14" s="27">
        <v>10</v>
      </c>
      <c r="K14" s="28">
        <v>42360</v>
      </c>
      <c r="L14" s="28">
        <v>42725</v>
      </c>
      <c r="M14" s="29">
        <f t="shared" si="0"/>
        <v>52.142857142857146</v>
      </c>
      <c r="N14" s="32">
        <v>10</v>
      </c>
      <c r="O14" s="31" t="s">
        <v>58</v>
      </c>
    </row>
    <row r="15" spans="1:15" ht="185.25" customHeight="1" x14ac:dyDescent="0.25">
      <c r="A15" s="11">
        <v>5</v>
      </c>
      <c r="B15" s="25" t="s">
        <v>197</v>
      </c>
      <c r="C15" s="26" t="s">
        <v>25</v>
      </c>
      <c r="D15" s="26" t="s">
        <v>37</v>
      </c>
      <c r="E15" s="26" t="s">
        <v>61</v>
      </c>
      <c r="F15" s="26" t="s">
        <v>62</v>
      </c>
      <c r="G15" s="26" t="s">
        <v>63</v>
      </c>
      <c r="H15" s="26" t="s">
        <v>64</v>
      </c>
      <c r="I15" s="26" t="s">
        <v>65</v>
      </c>
      <c r="J15" s="27">
        <v>1</v>
      </c>
      <c r="K15" s="28">
        <v>42360</v>
      </c>
      <c r="L15" s="28">
        <v>42428</v>
      </c>
      <c r="M15" s="29">
        <f t="shared" si="0"/>
        <v>9.7142857142857135</v>
      </c>
      <c r="N15" s="32">
        <v>1</v>
      </c>
      <c r="O15" s="31" t="s">
        <v>66</v>
      </c>
    </row>
    <row r="16" spans="1:15" ht="140.25" x14ac:dyDescent="0.25">
      <c r="A16" s="11">
        <v>6</v>
      </c>
      <c r="B16" s="25" t="s">
        <v>198</v>
      </c>
      <c r="C16" s="26" t="s">
        <v>25</v>
      </c>
      <c r="D16" s="26" t="s">
        <v>37</v>
      </c>
      <c r="E16" s="26" t="s">
        <v>61</v>
      </c>
      <c r="F16" s="26" t="s">
        <v>62</v>
      </c>
      <c r="G16" s="26" t="s">
        <v>63</v>
      </c>
      <c r="H16" s="26" t="s">
        <v>67</v>
      </c>
      <c r="I16" s="26" t="s">
        <v>68</v>
      </c>
      <c r="J16" s="27">
        <v>100</v>
      </c>
      <c r="K16" s="28">
        <v>42430</v>
      </c>
      <c r="L16" s="28">
        <v>42551</v>
      </c>
      <c r="M16" s="29">
        <f t="shared" si="0"/>
        <v>17.285714285714285</v>
      </c>
      <c r="N16" s="32">
        <v>100</v>
      </c>
      <c r="O16" s="31" t="s">
        <v>69</v>
      </c>
    </row>
    <row r="17" spans="1:15" ht="140.25" x14ac:dyDescent="0.25">
      <c r="A17" s="11">
        <v>7</v>
      </c>
      <c r="B17" s="25" t="s">
        <v>199</v>
      </c>
      <c r="C17" s="26" t="s">
        <v>25</v>
      </c>
      <c r="D17" s="26" t="s">
        <v>37</v>
      </c>
      <c r="E17" s="26" t="s">
        <v>61</v>
      </c>
      <c r="F17" s="26" t="s">
        <v>62</v>
      </c>
      <c r="G17" s="26" t="s">
        <v>63</v>
      </c>
      <c r="H17" s="26" t="s">
        <v>70</v>
      </c>
      <c r="I17" s="26" t="s">
        <v>71</v>
      </c>
      <c r="J17" s="27">
        <v>100</v>
      </c>
      <c r="K17" s="28">
        <v>42373</v>
      </c>
      <c r="L17" s="28">
        <v>42428</v>
      </c>
      <c r="M17" s="29">
        <f t="shared" si="0"/>
        <v>7.8571428571428568</v>
      </c>
      <c r="N17" s="32">
        <v>100</v>
      </c>
      <c r="O17" s="31" t="s">
        <v>66</v>
      </c>
    </row>
    <row r="18" spans="1:15" ht="140.25" x14ac:dyDescent="0.25">
      <c r="A18" s="11">
        <v>8</v>
      </c>
      <c r="B18" s="25" t="s">
        <v>28</v>
      </c>
      <c r="C18" s="26" t="s">
        <v>25</v>
      </c>
      <c r="D18" s="26" t="s">
        <v>37</v>
      </c>
      <c r="E18" s="26" t="s">
        <v>61</v>
      </c>
      <c r="F18" s="26" t="s">
        <v>62</v>
      </c>
      <c r="G18" s="26" t="s">
        <v>63</v>
      </c>
      <c r="H18" s="26" t="s">
        <v>72</v>
      </c>
      <c r="I18" s="26" t="s">
        <v>73</v>
      </c>
      <c r="J18" s="27">
        <v>100</v>
      </c>
      <c r="K18" s="28">
        <v>42430</v>
      </c>
      <c r="L18" s="28">
        <v>42725</v>
      </c>
      <c r="M18" s="29">
        <f t="shared" si="0"/>
        <v>42.142857142857146</v>
      </c>
      <c r="N18" s="32">
        <v>100</v>
      </c>
      <c r="O18" s="31" t="s">
        <v>66</v>
      </c>
    </row>
    <row r="19" spans="1:15" ht="229.5" x14ac:dyDescent="0.25">
      <c r="A19" s="11">
        <v>9</v>
      </c>
      <c r="B19" s="25" t="s">
        <v>29</v>
      </c>
      <c r="C19" s="26" t="s">
        <v>25</v>
      </c>
      <c r="D19" s="26" t="s">
        <v>74</v>
      </c>
      <c r="E19" s="26" t="s">
        <v>75</v>
      </c>
      <c r="F19" s="26" t="s">
        <v>76</v>
      </c>
      <c r="G19" s="26" t="s">
        <v>77</v>
      </c>
      <c r="H19" s="26" t="s">
        <v>78</v>
      </c>
      <c r="I19" s="26" t="s">
        <v>79</v>
      </c>
      <c r="J19" s="27">
        <v>100</v>
      </c>
      <c r="K19" s="28">
        <v>42748</v>
      </c>
      <c r="L19" s="28">
        <v>43100</v>
      </c>
      <c r="M19" s="29">
        <f t="shared" si="0"/>
        <v>50.285714285714285</v>
      </c>
      <c r="N19" s="32">
        <v>0</v>
      </c>
      <c r="O19" s="31" t="s">
        <v>80</v>
      </c>
    </row>
    <row r="20" spans="1:15" ht="89.25" x14ac:dyDescent="0.25">
      <c r="A20" s="11">
        <v>10</v>
      </c>
      <c r="B20" s="25" t="s">
        <v>30</v>
      </c>
      <c r="C20" s="26" t="s">
        <v>25</v>
      </c>
      <c r="D20" s="26" t="s">
        <v>52</v>
      </c>
      <c r="E20" s="26" t="s">
        <v>81</v>
      </c>
      <c r="F20" s="26" t="s">
        <v>82</v>
      </c>
      <c r="G20" s="26" t="s">
        <v>83</v>
      </c>
      <c r="H20" s="26" t="s">
        <v>84</v>
      </c>
      <c r="I20" s="26" t="s">
        <v>85</v>
      </c>
      <c r="J20" s="27">
        <v>100</v>
      </c>
      <c r="K20" s="28">
        <v>42748</v>
      </c>
      <c r="L20" s="28">
        <v>43100</v>
      </c>
      <c r="M20" s="29">
        <f t="shared" si="0"/>
        <v>50.285714285714285</v>
      </c>
      <c r="N20" s="32">
        <v>100</v>
      </c>
      <c r="O20" s="31" t="s">
        <v>86</v>
      </c>
    </row>
    <row r="21" spans="1:15" ht="102" x14ac:dyDescent="0.25">
      <c r="A21" s="11">
        <v>11</v>
      </c>
      <c r="B21" s="25" t="s">
        <v>31</v>
      </c>
      <c r="C21" s="26" t="s">
        <v>25</v>
      </c>
      <c r="D21" s="26" t="s">
        <v>90</v>
      </c>
      <c r="E21" s="26" t="s">
        <v>91</v>
      </c>
      <c r="F21" s="26" t="s">
        <v>92</v>
      </c>
      <c r="G21" s="26" t="s">
        <v>93</v>
      </c>
      <c r="H21" s="26" t="s">
        <v>94</v>
      </c>
      <c r="I21" s="26" t="s">
        <v>88</v>
      </c>
      <c r="J21" s="27">
        <v>1</v>
      </c>
      <c r="K21" s="28">
        <v>42748</v>
      </c>
      <c r="L21" s="28">
        <v>43100</v>
      </c>
      <c r="M21" s="29">
        <f t="shared" si="0"/>
        <v>50.285714285714285</v>
      </c>
      <c r="N21" s="32">
        <v>0</v>
      </c>
      <c r="O21" s="31" t="s">
        <v>89</v>
      </c>
    </row>
    <row r="22" spans="1:15" ht="102" x14ac:dyDescent="0.25">
      <c r="A22" s="11">
        <v>12</v>
      </c>
      <c r="B22" s="25" t="s">
        <v>32</v>
      </c>
      <c r="C22" s="26" t="s">
        <v>25</v>
      </c>
      <c r="D22" s="26" t="s">
        <v>87</v>
      </c>
      <c r="E22" s="26" t="s">
        <v>95</v>
      </c>
      <c r="F22" s="26" t="s">
        <v>96</v>
      </c>
      <c r="G22" s="26" t="s">
        <v>97</v>
      </c>
      <c r="H22" s="26" t="s">
        <v>98</v>
      </c>
      <c r="I22" s="26" t="s">
        <v>99</v>
      </c>
      <c r="J22" s="27">
        <v>100</v>
      </c>
      <c r="K22" s="28">
        <v>42748</v>
      </c>
      <c r="L22" s="28">
        <v>43100</v>
      </c>
      <c r="M22" s="29">
        <f t="shared" si="0"/>
        <v>50.285714285714285</v>
      </c>
      <c r="N22" s="32">
        <v>100</v>
      </c>
      <c r="O22" s="31" t="s">
        <v>89</v>
      </c>
    </row>
    <row r="23" spans="1:15" ht="114.75" x14ac:dyDescent="0.25">
      <c r="A23" s="11">
        <v>13</v>
      </c>
      <c r="B23" s="25" t="s">
        <v>33</v>
      </c>
      <c r="C23" s="26" t="s">
        <v>25</v>
      </c>
      <c r="D23" s="26" t="s">
        <v>87</v>
      </c>
      <c r="E23" s="26" t="s">
        <v>100</v>
      </c>
      <c r="F23" s="26" t="s">
        <v>101</v>
      </c>
      <c r="G23" s="26" t="s">
        <v>102</v>
      </c>
      <c r="H23" s="26" t="s">
        <v>103</v>
      </c>
      <c r="I23" s="26" t="s">
        <v>104</v>
      </c>
      <c r="J23" s="27">
        <v>1</v>
      </c>
      <c r="K23" s="28">
        <v>43446</v>
      </c>
      <c r="L23" s="28">
        <v>43509</v>
      </c>
      <c r="M23" s="29">
        <f t="shared" si="0"/>
        <v>9</v>
      </c>
      <c r="N23" s="30">
        <v>1</v>
      </c>
      <c r="O23" s="31" t="s">
        <v>105</v>
      </c>
    </row>
    <row r="24" spans="1:15" ht="153" x14ac:dyDescent="0.25">
      <c r="A24" s="11">
        <v>14</v>
      </c>
      <c r="B24" s="25" t="s">
        <v>200</v>
      </c>
      <c r="C24" s="26" t="s">
        <v>25</v>
      </c>
      <c r="D24" s="26" t="s">
        <v>74</v>
      </c>
      <c r="E24" s="26" t="s">
        <v>106</v>
      </c>
      <c r="F24" s="26" t="s">
        <v>107</v>
      </c>
      <c r="G24" s="26" t="s">
        <v>108</v>
      </c>
      <c r="H24" s="26" t="s">
        <v>109</v>
      </c>
      <c r="I24" s="26" t="s">
        <v>110</v>
      </c>
      <c r="J24" s="27">
        <v>1</v>
      </c>
      <c r="K24" s="28">
        <v>42948</v>
      </c>
      <c r="L24" s="28">
        <v>43312</v>
      </c>
      <c r="M24" s="29">
        <f t="shared" si="0"/>
        <v>52</v>
      </c>
      <c r="N24" s="32">
        <v>0</v>
      </c>
      <c r="O24" s="31" t="s">
        <v>111</v>
      </c>
    </row>
    <row r="25" spans="1:15" ht="140.25" x14ac:dyDescent="0.25">
      <c r="A25" s="11">
        <v>15</v>
      </c>
      <c r="B25" s="25" t="s">
        <v>201</v>
      </c>
      <c r="C25" s="26" t="s">
        <v>25</v>
      </c>
      <c r="D25" s="26" t="s">
        <v>74</v>
      </c>
      <c r="E25" s="26" t="s">
        <v>112</v>
      </c>
      <c r="F25" s="26" t="s">
        <v>113</v>
      </c>
      <c r="G25" s="26" t="s">
        <v>114</v>
      </c>
      <c r="H25" s="26" t="s">
        <v>115</v>
      </c>
      <c r="I25" s="26" t="s">
        <v>110</v>
      </c>
      <c r="J25" s="27">
        <v>1</v>
      </c>
      <c r="K25" s="28">
        <v>42948</v>
      </c>
      <c r="L25" s="28">
        <v>43312</v>
      </c>
      <c r="M25" s="29">
        <f t="shared" si="0"/>
        <v>52</v>
      </c>
      <c r="N25" s="32">
        <v>1</v>
      </c>
      <c r="O25" s="31" t="s">
        <v>111</v>
      </c>
    </row>
    <row r="26" spans="1:15" ht="127.5" x14ac:dyDescent="0.25">
      <c r="A26" s="11">
        <v>16</v>
      </c>
      <c r="B26" s="25" t="s">
        <v>202</v>
      </c>
      <c r="C26" s="26" t="s">
        <v>25</v>
      </c>
      <c r="D26" s="26" t="s">
        <v>74</v>
      </c>
      <c r="E26" s="26" t="s">
        <v>116</v>
      </c>
      <c r="F26" s="26" t="s">
        <v>117</v>
      </c>
      <c r="G26" s="26" t="s">
        <v>118</v>
      </c>
      <c r="H26" s="26" t="s">
        <v>119</v>
      </c>
      <c r="I26" s="26" t="s">
        <v>120</v>
      </c>
      <c r="J26" s="27">
        <v>1</v>
      </c>
      <c r="K26" s="28">
        <v>42948</v>
      </c>
      <c r="L26" s="28">
        <v>43312</v>
      </c>
      <c r="M26" s="29">
        <f t="shared" si="0"/>
        <v>52</v>
      </c>
      <c r="N26" s="32">
        <v>1</v>
      </c>
      <c r="O26" s="31" t="s">
        <v>111</v>
      </c>
    </row>
    <row r="27" spans="1:15" ht="153" x14ac:dyDescent="0.25">
      <c r="A27" s="11">
        <v>17</v>
      </c>
      <c r="B27" s="25" t="s">
        <v>34</v>
      </c>
      <c r="C27" s="26" t="s">
        <v>25</v>
      </c>
      <c r="D27" s="26" t="s">
        <v>121</v>
      </c>
      <c r="E27" s="26" t="s">
        <v>122</v>
      </c>
      <c r="F27" s="26" t="s">
        <v>123</v>
      </c>
      <c r="G27" s="26" t="s">
        <v>124</v>
      </c>
      <c r="H27" s="26" t="s">
        <v>125</v>
      </c>
      <c r="I27" s="26" t="s">
        <v>126</v>
      </c>
      <c r="J27" s="27">
        <v>1</v>
      </c>
      <c r="K27" s="28">
        <v>42948</v>
      </c>
      <c r="L27" s="28">
        <v>43100</v>
      </c>
      <c r="M27" s="29">
        <f t="shared" si="0"/>
        <v>21.714285714285715</v>
      </c>
      <c r="N27" s="32">
        <v>1</v>
      </c>
      <c r="O27" s="31" t="s">
        <v>111</v>
      </c>
    </row>
    <row r="28" spans="1:15" ht="127.5" x14ac:dyDescent="0.25">
      <c r="A28" s="11">
        <v>18</v>
      </c>
      <c r="B28" s="25" t="s">
        <v>203</v>
      </c>
      <c r="C28" s="26" t="s">
        <v>25</v>
      </c>
      <c r="D28" s="26" t="s">
        <v>121</v>
      </c>
      <c r="E28" s="26" t="s">
        <v>127</v>
      </c>
      <c r="F28" s="26" t="s">
        <v>128</v>
      </c>
      <c r="G28" s="26" t="s">
        <v>129</v>
      </c>
      <c r="H28" s="26" t="s">
        <v>130</v>
      </c>
      <c r="I28" s="26" t="s">
        <v>131</v>
      </c>
      <c r="J28" s="27">
        <v>1</v>
      </c>
      <c r="K28" s="28">
        <v>42948</v>
      </c>
      <c r="L28" s="28">
        <v>43100</v>
      </c>
      <c r="M28" s="29">
        <f t="shared" si="0"/>
        <v>21.714285714285715</v>
      </c>
      <c r="N28" s="32">
        <v>1</v>
      </c>
      <c r="O28" s="31" t="s">
        <v>111</v>
      </c>
    </row>
    <row r="29" spans="1:15" ht="127.5" x14ac:dyDescent="0.25">
      <c r="A29" s="11">
        <v>19</v>
      </c>
      <c r="B29" s="25" t="s">
        <v>204</v>
      </c>
      <c r="C29" s="26" t="s">
        <v>25</v>
      </c>
      <c r="D29" s="26" t="s">
        <v>132</v>
      </c>
      <c r="E29" s="26" t="s">
        <v>133</v>
      </c>
      <c r="F29" s="26" t="s">
        <v>134</v>
      </c>
      <c r="G29" s="26" t="s">
        <v>135</v>
      </c>
      <c r="H29" s="26" t="s">
        <v>136</v>
      </c>
      <c r="I29" s="26" t="s">
        <v>137</v>
      </c>
      <c r="J29" s="27">
        <v>1</v>
      </c>
      <c r="K29" s="28">
        <v>42948</v>
      </c>
      <c r="L29" s="28">
        <v>43312</v>
      </c>
      <c r="M29" s="29">
        <f t="shared" si="0"/>
        <v>52</v>
      </c>
      <c r="N29" s="32">
        <v>1</v>
      </c>
      <c r="O29" s="31" t="s">
        <v>111</v>
      </c>
    </row>
    <row r="30" spans="1:15" ht="127.5" x14ac:dyDescent="0.25">
      <c r="A30" s="11">
        <v>20</v>
      </c>
      <c r="B30" s="25" t="s">
        <v>205</v>
      </c>
      <c r="C30" s="26" t="s">
        <v>25</v>
      </c>
      <c r="D30" s="26" t="s">
        <v>138</v>
      </c>
      <c r="E30" s="26" t="s">
        <v>139</v>
      </c>
      <c r="F30" s="26" t="s">
        <v>140</v>
      </c>
      <c r="G30" s="26" t="s">
        <v>141</v>
      </c>
      <c r="H30" s="26" t="s">
        <v>142</v>
      </c>
      <c r="I30" s="26" t="s">
        <v>143</v>
      </c>
      <c r="J30" s="27">
        <v>4</v>
      </c>
      <c r="K30" s="28">
        <v>42948</v>
      </c>
      <c r="L30" s="28">
        <v>43312</v>
      </c>
      <c r="M30" s="29">
        <f t="shared" si="0"/>
        <v>52</v>
      </c>
      <c r="N30" s="32">
        <v>4</v>
      </c>
      <c r="O30" s="31" t="s">
        <v>144</v>
      </c>
    </row>
    <row r="31" spans="1:15" ht="102" x14ac:dyDescent="0.25">
      <c r="A31" s="11">
        <v>21</v>
      </c>
      <c r="B31" s="25" t="s">
        <v>206</v>
      </c>
      <c r="C31" s="26" t="s">
        <v>25</v>
      </c>
      <c r="D31" s="26" t="s">
        <v>145</v>
      </c>
      <c r="E31" s="26" t="s">
        <v>146</v>
      </c>
      <c r="F31" s="26" t="s">
        <v>147</v>
      </c>
      <c r="G31" s="26" t="s">
        <v>141</v>
      </c>
      <c r="H31" s="26" t="s">
        <v>148</v>
      </c>
      <c r="I31" s="26" t="s">
        <v>149</v>
      </c>
      <c r="J31" s="27">
        <v>4</v>
      </c>
      <c r="K31" s="28">
        <v>42948</v>
      </c>
      <c r="L31" s="28">
        <v>43312</v>
      </c>
      <c r="M31" s="29">
        <f t="shared" si="0"/>
        <v>52</v>
      </c>
      <c r="N31" s="32">
        <v>4</v>
      </c>
      <c r="O31" s="31" t="s">
        <v>111</v>
      </c>
    </row>
    <row r="32" spans="1:15" ht="140.25" x14ac:dyDescent="0.25">
      <c r="A32" s="11">
        <v>22</v>
      </c>
      <c r="B32" s="25" t="s">
        <v>207</v>
      </c>
      <c r="C32" s="26" t="s">
        <v>25</v>
      </c>
      <c r="D32" s="26" t="s">
        <v>121</v>
      </c>
      <c r="E32" s="26" t="s">
        <v>150</v>
      </c>
      <c r="F32" s="26" t="s">
        <v>151</v>
      </c>
      <c r="G32" s="26" t="s">
        <v>152</v>
      </c>
      <c r="H32" s="26" t="s">
        <v>153</v>
      </c>
      <c r="I32" s="26" t="s">
        <v>154</v>
      </c>
      <c r="J32" s="27">
        <v>4</v>
      </c>
      <c r="K32" s="28">
        <v>42948</v>
      </c>
      <c r="L32" s="28">
        <v>43312</v>
      </c>
      <c r="M32" s="29">
        <f t="shared" si="0"/>
        <v>52</v>
      </c>
      <c r="N32" s="32">
        <v>4</v>
      </c>
      <c r="O32" s="31" t="s">
        <v>111</v>
      </c>
    </row>
    <row r="33" spans="1:15" ht="127.5" x14ac:dyDescent="0.25">
      <c r="A33" s="11">
        <v>23</v>
      </c>
      <c r="B33" s="25" t="s">
        <v>208</v>
      </c>
      <c r="C33" s="26" t="s">
        <v>25</v>
      </c>
      <c r="D33" s="26" t="s">
        <v>155</v>
      </c>
      <c r="E33" s="26" t="s">
        <v>156</v>
      </c>
      <c r="F33" s="26" t="s">
        <v>157</v>
      </c>
      <c r="G33" s="26" t="s">
        <v>158</v>
      </c>
      <c r="H33" s="26" t="s">
        <v>159</v>
      </c>
      <c r="I33" s="26" t="s">
        <v>160</v>
      </c>
      <c r="J33" s="27">
        <v>11</v>
      </c>
      <c r="K33" s="28">
        <v>43497</v>
      </c>
      <c r="L33" s="28">
        <v>43830</v>
      </c>
      <c r="M33" s="29">
        <f t="shared" si="0"/>
        <v>47.571428571428569</v>
      </c>
      <c r="N33" s="30">
        <v>5</v>
      </c>
      <c r="O33" s="31" t="s">
        <v>161</v>
      </c>
    </row>
    <row r="34" spans="1:15" ht="165.75" x14ac:dyDescent="0.25">
      <c r="A34" s="11">
        <v>24</v>
      </c>
      <c r="B34" s="25" t="s">
        <v>209</v>
      </c>
      <c r="C34" s="26" t="s">
        <v>25</v>
      </c>
      <c r="D34" s="26" t="s">
        <v>155</v>
      </c>
      <c r="E34" s="26" t="s">
        <v>162</v>
      </c>
      <c r="F34" s="26" t="s">
        <v>163</v>
      </c>
      <c r="G34" s="26" t="s">
        <v>164</v>
      </c>
      <c r="H34" s="26" t="s">
        <v>165</v>
      </c>
      <c r="I34" s="26" t="s">
        <v>166</v>
      </c>
      <c r="J34" s="27">
        <v>1</v>
      </c>
      <c r="K34" s="28">
        <v>43497</v>
      </c>
      <c r="L34" s="28">
        <v>43819</v>
      </c>
      <c r="M34" s="29">
        <f t="shared" si="0"/>
        <v>46</v>
      </c>
      <c r="N34" s="30">
        <v>0</v>
      </c>
      <c r="O34" s="31" t="s">
        <v>167</v>
      </c>
    </row>
    <row r="35" spans="1:15" ht="127.5" x14ac:dyDescent="0.25">
      <c r="A35" s="11">
        <v>25</v>
      </c>
      <c r="B35" s="25" t="s">
        <v>210</v>
      </c>
      <c r="C35" s="26" t="s">
        <v>25</v>
      </c>
      <c r="D35" s="26" t="s">
        <v>168</v>
      </c>
      <c r="E35" s="26" t="s">
        <v>169</v>
      </c>
      <c r="F35" s="26" t="s">
        <v>170</v>
      </c>
      <c r="G35" s="26" t="s">
        <v>171</v>
      </c>
      <c r="H35" s="26" t="s">
        <v>172</v>
      </c>
      <c r="I35" s="26" t="s">
        <v>173</v>
      </c>
      <c r="J35" s="27">
        <v>1</v>
      </c>
      <c r="K35" s="28">
        <v>43497</v>
      </c>
      <c r="L35" s="28">
        <v>43830</v>
      </c>
      <c r="M35" s="29">
        <f t="shared" si="0"/>
        <v>47.571428571428569</v>
      </c>
      <c r="N35" s="30">
        <v>0</v>
      </c>
      <c r="O35" s="31" t="s">
        <v>174</v>
      </c>
    </row>
    <row r="36" spans="1:15" ht="140.25" x14ac:dyDescent="0.25">
      <c r="A36" s="11">
        <v>26</v>
      </c>
      <c r="B36" s="25" t="s">
        <v>211</v>
      </c>
      <c r="C36" s="26" t="s">
        <v>25</v>
      </c>
      <c r="D36" s="26" t="s">
        <v>87</v>
      </c>
      <c r="E36" s="26" t="s">
        <v>175</v>
      </c>
      <c r="F36" s="26" t="s">
        <v>176</v>
      </c>
      <c r="G36" s="26" t="s">
        <v>177</v>
      </c>
      <c r="H36" s="26" t="s">
        <v>178</v>
      </c>
      <c r="I36" s="26" t="s">
        <v>179</v>
      </c>
      <c r="J36" s="27">
        <v>1</v>
      </c>
      <c r="K36" s="28">
        <v>43497</v>
      </c>
      <c r="L36" s="28">
        <v>43830</v>
      </c>
      <c r="M36" s="29">
        <f t="shared" si="0"/>
        <v>47.571428571428569</v>
      </c>
      <c r="N36" s="30">
        <v>0</v>
      </c>
      <c r="O36" s="31" t="s">
        <v>180</v>
      </c>
    </row>
    <row r="37" spans="1:15" ht="127.5" x14ac:dyDescent="0.25">
      <c r="A37" s="11">
        <v>27</v>
      </c>
      <c r="B37" s="25" t="s">
        <v>35</v>
      </c>
      <c r="C37" s="26" t="s">
        <v>25</v>
      </c>
      <c r="D37" s="26" t="s">
        <v>87</v>
      </c>
      <c r="E37" s="26" t="s">
        <v>181</v>
      </c>
      <c r="F37" s="26" t="s">
        <v>182</v>
      </c>
      <c r="G37" s="26" t="s">
        <v>183</v>
      </c>
      <c r="H37" s="26" t="s">
        <v>185</v>
      </c>
      <c r="I37" s="26" t="s">
        <v>186</v>
      </c>
      <c r="J37" s="27">
        <v>1</v>
      </c>
      <c r="K37" s="28">
        <v>43446</v>
      </c>
      <c r="L37" s="28">
        <v>43555</v>
      </c>
      <c r="M37" s="29">
        <f t="shared" si="0"/>
        <v>15.571428571428571</v>
      </c>
      <c r="N37" s="30">
        <v>1</v>
      </c>
      <c r="O37" s="31" t="s">
        <v>184</v>
      </c>
    </row>
    <row r="38" spans="1:15" ht="127.5" x14ac:dyDescent="0.25">
      <c r="A38" s="11">
        <v>28</v>
      </c>
      <c r="B38" s="25" t="s">
        <v>212</v>
      </c>
      <c r="C38" s="26" t="s">
        <v>25</v>
      </c>
      <c r="D38" s="26" t="s">
        <v>87</v>
      </c>
      <c r="E38" s="26" t="s">
        <v>181</v>
      </c>
      <c r="F38" s="26" t="s">
        <v>182</v>
      </c>
      <c r="G38" s="26" t="s">
        <v>183</v>
      </c>
      <c r="H38" s="26" t="s">
        <v>187</v>
      </c>
      <c r="I38" s="26" t="s">
        <v>126</v>
      </c>
      <c r="J38" s="27">
        <v>4</v>
      </c>
      <c r="K38" s="28">
        <v>43525</v>
      </c>
      <c r="L38" s="28">
        <v>43845</v>
      </c>
      <c r="M38" s="29">
        <f t="shared" si="0"/>
        <v>45.714285714285715</v>
      </c>
      <c r="N38" s="30">
        <v>1</v>
      </c>
      <c r="O38" s="31" t="s">
        <v>184</v>
      </c>
    </row>
    <row r="39" spans="1:15" ht="141" thickBot="1" x14ac:dyDescent="0.3">
      <c r="A39" s="12">
        <v>29</v>
      </c>
      <c r="B39" s="33" t="s">
        <v>36</v>
      </c>
      <c r="C39" s="34" t="s">
        <v>25</v>
      </c>
      <c r="D39" s="34" t="s">
        <v>188</v>
      </c>
      <c r="E39" s="34" t="s">
        <v>189</v>
      </c>
      <c r="F39" s="34" t="s">
        <v>190</v>
      </c>
      <c r="G39" s="34" t="s">
        <v>191</v>
      </c>
      <c r="H39" s="34" t="s">
        <v>192</v>
      </c>
      <c r="I39" s="34" t="s">
        <v>193</v>
      </c>
      <c r="J39" s="35">
        <v>1</v>
      </c>
      <c r="K39" s="36">
        <v>43497</v>
      </c>
      <c r="L39" s="36">
        <v>43830</v>
      </c>
      <c r="M39" s="37">
        <f t="shared" si="0"/>
        <v>47.571428571428569</v>
      </c>
      <c r="N39" s="38">
        <v>0</v>
      </c>
      <c r="O39" s="39" t="s">
        <v>194</v>
      </c>
    </row>
    <row r="351023" spans="1:1" x14ac:dyDescent="0.25">
      <c r="A351023" s="8" t="s">
        <v>24</v>
      </c>
    </row>
    <row r="351024" spans="1:1" x14ac:dyDescent="0.25">
      <c r="A351024" s="8" t="s">
        <v>25</v>
      </c>
    </row>
  </sheetData>
  <autoFilter ref="A10:O39"/>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9">
      <formula1>$A$351022:$A$351024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9">
      <formula1>0</formula1>
      <formula2>390</formula2>
    </dataValidation>
  </dataValidations>
  <printOptions horizontalCentered="1"/>
  <pageMargins left="0.19685039370078741" right="0.19685039370078741" top="0.19685039370078741" bottom="0.19685039370078741" header="0.31496062992125984" footer="0.11811023622047245"/>
  <pageSetup paperSize="196" scale="64" orientation="landscape" r:id="rId1"/>
  <headerFooter>
    <oddFooter>&amp;CInforme de Avance o Seguimiento del Plan de Mejoramiento Auditoria 2017 Semestral con corte 30/06/2019  -  &amp;F  -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dary hurtado</cp:lastModifiedBy>
  <cp:lastPrinted>2019-07-22T22:37:54Z</cp:lastPrinted>
  <dcterms:created xsi:type="dcterms:W3CDTF">2019-06-10T15:51:20Z</dcterms:created>
  <dcterms:modified xsi:type="dcterms:W3CDTF">2019-07-24T16:47:31Z</dcterms:modified>
</cp:coreProperties>
</file>