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25" windowWidth="23415" windowHeight="9405"/>
  </bookViews>
  <sheets>
    <sheet name="F14.1  PLANES DE MEJORAMIENT..." sheetId="1" r:id="rId1"/>
  </sheets>
  <definedNames>
    <definedName name="_xlnm._FilterDatabase" localSheetId="0" hidden="1">'F14.1  PLANES DE MEJORAMIENT...'!$A$10:$O$63</definedName>
    <definedName name="_xlnm.Print_Area" localSheetId="0">'F14.1  PLANES DE MEJORAMIENT...'!$A$1:$O$63</definedName>
    <definedName name="_xlnm.Print_Titles" localSheetId="0">'F14.1  PLANES DE MEJORAMIENT...'!$8:$10</definedName>
  </definedNames>
  <calcPr calcId="145621"/>
</workbook>
</file>

<file path=xl/calcChain.xml><?xml version="1.0" encoding="utf-8"?>
<calcChain xmlns="http://schemas.openxmlformats.org/spreadsheetml/2006/main">
  <c r="M11" i="1" l="1"/>
  <c r="M63" i="1" l="1"/>
  <c r="M12" i="1"/>
  <c r="M13" i="1"/>
  <c r="M14" i="1"/>
  <c r="M15" i="1"/>
  <c r="M16" i="1"/>
  <c r="M17" i="1"/>
  <c r="M18" i="1"/>
  <c r="M19" i="1"/>
  <c r="M20" i="1"/>
  <c r="M21" i="1"/>
  <c r="M22" i="1"/>
  <c r="M23" i="1"/>
  <c r="M24" i="1"/>
  <c r="M25" i="1"/>
  <c r="M26" i="1"/>
  <c r="M27" i="1"/>
  <c r="M28" i="1"/>
  <c r="M29" i="1"/>
  <c r="M30" i="1"/>
  <c r="M31" i="1"/>
  <c r="M32" i="1"/>
  <c r="M33" i="1"/>
  <c r="M34" i="1"/>
  <c r="M35" i="1"/>
  <c r="M36" i="1"/>
  <c r="M37" i="1"/>
  <c r="M38" i="1"/>
  <c r="M39" i="1"/>
  <c r="M40" i="1"/>
  <c r="M41" i="1"/>
  <c r="M42" i="1"/>
  <c r="M43" i="1"/>
  <c r="M44" i="1"/>
  <c r="M45" i="1"/>
  <c r="M46" i="1"/>
  <c r="M47" i="1"/>
  <c r="M48" i="1"/>
  <c r="M49" i="1"/>
  <c r="M50" i="1"/>
  <c r="M51" i="1"/>
  <c r="M52" i="1"/>
  <c r="M53" i="1"/>
  <c r="M54" i="1"/>
  <c r="M55" i="1"/>
  <c r="M56" i="1"/>
  <c r="M57" i="1"/>
  <c r="M58" i="1"/>
  <c r="M59" i="1"/>
  <c r="M60" i="1"/>
  <c r="M61" i="1"/>
  <c r="M62" i="1"/>
</calcChain>
</file>

<file path=xl/sharedStrings.xml><?xml version="1.0" encoding="utf-8"?>
<sst xmlns="http://schemas.openxmlformats.org/spreadsheetml/2006/main" count="503" uniqueCount="371">
  <si>
    <t>Tipo Modalidad</t>
  </si>
  <si>
    <t>M-3: PLAN DE MEJORAMIENTO</t>
  </si>
  <si>
    <t>Formulario</t>
  </si>
  <si>
    <t>F14.1: PLANES DE MEJORAMIENTO - ENTIDADES</t>
  </si>
  <si>
    <t>Moneda Informe</t>
  </si>
  <si>
    <t>Entidad</t>
  </si>
  <si>
    <t>Fecha</t>
  </si>
  <si>
    <t>Periodicidad</t>
  </si>
  <si>
    <t>SEMESTRAL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</si>
  <si>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</si>
  <si>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</si>
  <si>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</si>
  <si>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</si>
  <si>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</si>
  <si>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</si>
  <si>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</si>
  <si>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</si>
  <si>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</si>
  <si>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</si>
  <si>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</si>
  <si>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</si>
  <si>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</si>
  <si>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</si>
  <si>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</si>
  <si>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</si>
  <si>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1 SUSCRIPCIÓN DEL PLAN DE MEJORAMIENTO</t>
  </si>
  <si>
    <t>2 AVANCE ó SEGUIMIENTO DEL PLAN DE MEJORAMIENTO</t>
  </si>
  <si>
    <t>13 01 002</t>
  </si>
  <si>
    <t>H6 Examinadas las carpetas físicas de los Siniestros, hojas de vida, soportes relacionados con la gestión presupuestal, soportes de servicios públicos y pagos de seguros, así como algunos de los contratos de la Entidad, se evidenció que no se encuentran debidamente organizados foliados, identificados, situación que genera el riesgo de pérdida de documentación por falta de controles.</t>
  </si>
  <si>
    <t>Esta situación afecta la organización y control del archivo, denota debilidades en los mecanismos de control y supervisión en el proceso.</t>
  </si>
  <si>
    <t>Optimizar los procesos de gestión de la documentación y la información en la Cámara de Representantes</t>
  </si>
  <si>
    <t>Diseñar y/o actualizar e implementar las políticas, lineamientos, instrumentos y programa de gestión del conocimiento de acuerdo al desarrollo del proyecto de inversión denominado Mejoramiento del Sistema de la Gestión Documental y de la Información en la Cámara de Representantes.</t>
  </si>
  <si>
    <t>Documentos soportes elaborados</t>
  </si>
  <si>
    <t>22 05</t>
  </si>
  <si>
    <t xml:space="preserve">H6 Proceso Prima Técnica,     no ha sido cumplido acuerdo conciliatorio aprobado por el Juzgado Noveno Administrativo de Bogotá por el Comité de conciliaciones y Defensa Judicial de la Cámara de Representantes,  originnado nuevo proceso ejecutivo en contra de la Entidad </t>
  </si>
  <si>
    <t>Causa: Deficiencias en la gestión y decisiones tomadas en su momento, omitieron el cumplimiento de lo conciliado, máxime cuando la demandante desde el 31 de mayo de 2013 ya no labora en la Entidad e igualmente ocasiona un desgaste administrativo. Efecto: Lo anterior puede generar el riesgo de un presunto detrimento al patrimonio estatal</t>
  </si>
  <si>
    <t>Realizar un mecanismo de control para  verificar el cumplimiento de las Actas de Conciliacion Judicial, en los terminos de Ley.</t>
  </si>
  <si>
    <t>Elaborar cuadro trimestral de cumplimiento de los acuerdos conciliatorios.</t>
  </si>
  <si>
    <t>Cuadro de Control.</t>
  </si>
  <si>
    <t>16 01 003</t>
  </si>
  <si>
    <t>H8 Propiedad Planta y Equipo (D),  la cuenta 16-Propiedad, Planta y Equipo presenta una subestimación por $4.285 millones a 31 de diciembre 2013, lo que a su vez sobrestimó el gasto en este mismo monto</t>
  </si>
  <si>
    <t>Causa y Efecto: Estas deficiencias se presentan por fallas en los sistemas de control interno, especialmente en los responsables del manejo de los inventarios de propiedad, planta y equipo de la entidad, quienes no han realizado las depuraciones en forma oportuna, hecho que impide contar con un inventario de bienes actualizado y conciliado con las cifras presentadas en los Estados Cont.</t>
  </si>
  <si>
    <t>Garantizar que los inventarios se encuentren actualizados y concilidados con los estados financieros</t>
  </si>
  <si>
    <t>Efectuar la actualización de los inventarios en el aplicativo SEVEN</t>
  </si>
  <si>
    <t>Inventario realizado</t>
  </si>
  <si>
    <t>18 01 002</t>
  </si>
  <si>
    <t xml:space="preserve">H9 Activos Retirados (D, IP) se  realizó durante la vigencia 2013 el registro de una pérdida por $5.568 millones en la cuenta 580802-Pérdida en retiro de activos, de la cuenta 5808-OTROS GASTOS ORDINARIOS, que corresponde a bienes inservibles, por bienes no encontrados </t>
  </si>
  <si>
    <t>Causa: No existe un control contable sobre la pérdida registrada por $5.568 millones en el inventario. Efecto: daño al patrimonio Estatal por $1.596 millones correspondiente a los bienes que a la fecha no aparecen o no han sido ubicados y sobre lo cual no se evidencian acciones que hayan permitido adelantar procesos administrativos que determinen las responsabilidades internas.</t>
  </si>
  <si>
    <t>Garantizar la aplicación del procedimiento sobre el manejo de bienes de la Corporación</t>
  </si>
  <si>
    <t>Hacer seguimiento a los procesos administrativos que lleva la División Jurídica relacionados con el cobro de los bienes que se encuentran perdidos</t>
  </si>
  <si>
    <t>Consulta</t>
  </si>
  <si>
    <t>19 04 004</t>
  </si>
  <si>
    <t>H14 Control Interno Contable, evaluado el Sistema de Control Interno Contable se pueden establecer deficiencias como:  Inadecuada clasificación contable de las operaciones,  Hechos realizados que no han sido vinculados al proceso contable, Diferencias entre lo registrado en los Libros Mayores, con lo soportado en la área responsable del manejo de inventarios, entre otras</t>
  </si>
  <si>
    <t>Causa: No hay estricto cumplimiento a la norma. Efecto:  no se garantiza la producción de información contable confiable, relevante y/o comprensible.</t>
  </si>
  <si>
    <t>Definir controles para el envio de información aárea financiera.</t>
  </si>
  <si>
    <t>Incorporar en los mapas de riesgos acciones de control que permitan garantizar la calidad de la información suministrada pòr los diferentes procesos al área financera.</t>
  </si>
  <si>
    <t>Acciones</t>
  </si>
  <si>
    <t>14 04 003</t>
  </si>
  <si>
    <t>H6 COBERTURA PÓLIZA DE GARANTÍA DE CALIDAD CONTRATOS SA-002 DE 2014 Y LP-009 DE 2014. Al momento de elaborarse los contratos la garantía de calidad del servicio se pactó en forma inconsistente con lo establecido en los pliegos y en la propuesta presentada por el contratista, y así mismo fue expedida y aprobada la póliza del contrato.</t>
  </si>
  <si>
    <t>Falta de verificación al elaborar el contrato de las condiciones establecidas en el pliego, de lo ofrecido por el contratista en su propuesta y de la evaluación de la propuesta; por cuanto no se exigió al contratista la ampliación de la póliza en virtud de la garantía extendida y en consecuencia hay un periodo de garantía que no se encuentra cubierto por la póliza.</t>
  </si>
  <si>
    <t>Garantizar que el contenido de todas las minutas sea coincidente con lo estipulado en estudios previos y pliego de condiciones.</t>
  </si>
  <si>
    <t xml:space="preserve">Verificar en la minuta lo establecido en estudios previo y pliego de condiciones   </t>
  </si>
  <si>
    <t>Aprobación de Poliza</t>
  </si>
  <si>
    <t>H13 ACTUALIZACIÓN BIENES. El grupo 19 Otros Activos por $1.591.5 millones presenta incertidumbre por que no se ha registrado valorizaciones a los activos, teniendo en cuenta que en el grupo de Propiedad Planta y Equipo se presentan bienes que superan los 35 salarios mínimos en las cuentas Vehículos y Equipos de Cómputo por valor histórico de $32.696 millones adquiridos antes del 2011.</t>
  </si>
  <si>
    <t>Por falta de control y seguimiento lo que conlleva a que se presente incertidumbre en el grupo 3 Patrimonio de la Entidad.</t>
  </si>
  <si>
    <t>Mantener actualizada la valorización de los bienes que que sean superiores a 35 SMMLV</t>
  </si>
  <si>
    <t>Realizar un informe de valorización anual</t>
  </si>
  <si>
    <t>Informe</t>
  </si>
  <si>
    <t>15 06 100</t>
  </si>
  <si>
    <t>En el período del 01/01/2011 a 31/07/2015, se pagó prima técnica a 13 funcionarios sin el lleno de los requisitos, por valor aprox de $1.231,5 millones, beneficiarios excluidos de reconocimiento, por pertenecer a niveles profesional, técnico y asistencial. A 62 funcionarios que se les otorgó por evaluación de desempeño no se evidenció soportes en la hoja de vida (Circular 004/2003-AGN).</t>
  </si>
  <si>
    <t xml:space="preserve">Deficiente gestión fiscal de la Administración, situación que conlleva a un presunto detrimento patrimonial por valor indexado a 31/07/2015 de $1.231,5 millones, en los términos establecidos en el artículo 6 de la Ley 610/2000. </t>
  </si>
  <si>
    <t>Iniciar las Acciones Judiciales a que haya lugar, de acuerdo a cada caso particular identificado.</t>
  </si>
  <si>
    <t>Radicar las demandas ante las Autoridades Judiciales Competentes.</t>
  </si>
  <si>
    <t>Constancia de radicación de las Demandas ante los Estrados Judiciales. (Cantidad en porcentaje)</t>
  </si>
  <si>
    <t>En el período comprendido entre 01/01/2010 a 31/08/2015 les fue asignada prima técnica a 3 funcionarios nombrados en provisionalidad, por un valor aproximadamente e indexado de $384,5 millones a 31/07/2015, incluyendo factores salariales, los cuales no cumplen con los requisitos exigidos por las normas para la asignación de dicho beneficio.</t>
  </si>
  <si>
    <t>Deficiente gestión fiscal de la administración, situación que conlleva a un presunto detrimento patrimonial por valor de $384,5 millones, en los términos establecidos en el artículo 6 de la Ley 610/2000.  Posible incidencia disciplinaria.</t>
  </si>
  <si>
    <t>Ejercer la defensa juridica a las acciones judiciales de los 3 casos que se encuentran radicados.</t>
  </si>
  <si>
    <t>Realizar las actuaciones que correspondan a la etapa procesal de los 3 procesos judiciales en curso.</t>
  </si>
  <si>
    <t>Reportes que arroja el sistema de consulta de procesos en los que se observa la trazabilidad de cada proceso.  (Cantidad en porcentaje)</t>
  </si>
  <si>
    <t>Con base en la nómina de julio de 2015, se evidenció que se incumple con el Art. 9 de la Ley 52/78 y Arts. 8 y 9 del Decreto 2164/91, referentes a acto administrativo que debe mediar en asignación y/o reajuste de prima técnica, por cuanto no se encontraron resoluciones, los cuales son soporte para los pagos, que se viene cancelando, reflejando deficiente gestión en archivo documental.</t>
  </si>
  <si>
    <t>No puede presumirse la inexistencia de actos administrativos, lo que evidencia y reconoce deficiencia en el archivo documental.</t>
  </si>
  <si>
    <t>Reconstruir y verificar los diez casos de asignación y ajustes de prima técnica a funcionarios identificados en el hallazgo.</t>
  </si>
  <si>
    <t>Requerir  a la Secretaría General de la Corporación para obtener los actos administrativos de asignación o reajuste de los casos relacionados en el hallazgo.</t>
  </si>
  <si>
    <t>Oficio de requerimiento a la Secretaría General</t>
  </si>
  <si>
    <t>Establecer la trazabilidad de asignación y ajustes de los diez casos, de acuerdo a la respuesta entregada por la Secretaría General para cada uno de los mismos. Una vez la Secretaría General envíe los actos administrativos adjuntarlos a las historias laborales correspondientes, sino determinar las medidas a que haya lugar.</t>
  </si>
  <si>
    <t>Informes</t>
  </si>
  <si>
    <t>Revisadas 276 carpetas de 185 hojas de vida de funcionarios a quienes les asignaron prima técnica, con Resol.1215/94, se encontró que los archivos no están conforme a la Circular 004/2003. Los últimos documentos ingresados a las carpetas son de los años 2006 a 2011, reflejando desactualización entre 5 y 9 años, e incumpliendo con documentos mínimos que cada historia laboral debe tener.</t>
  </si>
  <si>
    <t>Debido a la falta de controles que garanticen la transparencia de la administración de las historias laborales y la responsabilidad de los funcionarios que desarrollan actividades propias de la  gestión del talento humano, situación que no permite realizar un seguimiento rápido y expedito de las historias laborales del funcionario.</t>
  </si>
  <si>
    <t>Organizar y actualizar los expedientes de las historias laborales de los empleados de la Corporación de acuerdo a las formalidades establecidas en la Circular 004 de 2003 expedida por el Archivo General de la Nación.</t>
  </si>
  <si>
    <t>Establecer los requerimientos logísticos y de talento humano necesarios para organizar y custodiar las historias laborales.</t>
  </si>
  <si>
    <t xml:space="preserve">Diagnóstico </t>
  </si>
  <si>
    <t>Implementar los requerimientos logísticos y de talento humano necesarios para organizar y custodiar las historias laborales, de acuerdo al diagnóstico.</t>
  </si>
  <si>
    <t>Requerimientos implementados según diagnóstico.  (Cantidad en porcentaje)</t>
  </si>
  <si>
    <t>Recibir las historias laborales, para ser custodiadas por la División de Personal, de acuerdo al Formato Único de Inventario Documental FUID entregado por la OEI y SISCORP a la Oficina de Planeación y Sistemas, que las custodia en el Edificio Santa Clara.</t>
  </si>
  <si>
    <t>Historias laborales recibidas por la División de Personal.  (Cantidad en porcentaje)</t>
  </si>
  <si>
    <t>Ordenar y actualizar el acervo documental de la serie historias laborales, conforme a las normas de archivo señaladas para la serie Hojas de Vida.</t>
  </si>
  <si>
    <t>Historias laborales organizadas y actualizadas.  (Cantidad en porcentaje)</t>
  </si>
  <si>
    <t>14 04 004</t>
  </si>
  <si>
    <t>H1 Supervisión contratos. Ctos LP008/14, LP005/15, Convenio 004/15, cto interad 002/15, no evidencia informes de seguimiento de las actividades. Cto 271/15 y cto interad 002/15 no hay actas de entrega y recibo final de bienes y productos. Ctos 081/15, 399/15, no hay informe de supervisión sobre cronograma para garantizar el cumplimiento de la obligación.</t>
  </si>
  <si>
    <t>Las responsabilidades de la Supervisiòn incluyen la presentaciòn de informes que demuestren el avance de ejecuciòn y cumplimiento de los contratos. La entidad no cuenta  con procedimientos que estandaricen las condiciones para la presentación de dichos informes.</t>
  </si>
  <si>
    <t>Elaborar el manual de Supervisiòn e Interventoria</t>
  </si>
  <si>
    <t>Estructurar el manual de supervisión e interventoría, el cual deberá contener los formatos necesarios para la realización de la actividad de supervisiòn
Adoptar el manual de Supervisiòn e interventoria
Socialización del manual de Supervisión e interventoría</t>
  </si>
  <si>
    <t xml:space="preserve">
Acto Administrativo mediante el cual adopta el manual
Actas de reunión socializacion</t>
  </si>
  <si>
    <t>14 02 003</t>
  </si>
  <si>
    <t>H2  Publicaciones SECOP.  La entidad estatal está obligada a publicar en el SECOP los documentos del proceso y los actos administrativos del proceso de contratación, dentro de los tres (3) dias siguientes a su expedición, evidenciando que no se publicaron varios documentos contractuales.</t>
  </si>
  <si>
    <t xml:space="preserve">conforme las disposiciones legales, los diferentes documentos que se generen en la etapa precontractual y poscontractual deben ser publicacos en el SECOP,  en los terminos establecidos </t>
  </si>
  <si>
    <t>Publicar los documentos precontractuales y poscontractuales en los terminos de ley.</t>
  </si>
  <si>
    <t xml:space="preserve">Realizar las publicaciones en el SECOP </t>
  </si>
  <si>
    <t xml:space="preserve">Publicaciones </t>
  </si>
  <si>
    <t>H3 Capacitación convenios 001,004 y 005 de 2015.  No se evidencia que en el desarrollo de la ejecución de los convenios se hubiesen realizado las capacitaciones y cursos de autoprotección a los honorables Representantes de la Camara y al personal que esté a cargo de su protección.</t>
  </si>
  <si>
    <t>Debilidades de la supervisión en la adecuada exigencia de la obligación contractual mencionada, conllevando el riesgo de deficiente cumplimiento del objeto de garantizar la protección integral de los Honorables Representantes a la Cámara</t>
  </si>
  <si>
    <t>Garantizar el cumplimiento de las cláusulas contractuales del convenio</t>
  </si>
  <si>
    <t>Programar las capacitaciones que se tiene acordadas en el convenio</t>
  </si>
  <si>
    <t>Capacitaciones</t>
  </si>
  <si>
    <t>H4 Cto 271/15 D y F.  Se establece que de las 389 horas de soporte reportadas, 142 de las 296 para SEVEN y 56 de las 93 para Kactus corresponden a actividades que no pertenecen al consumo de bolsa de horas de consultoría, las cuales ascienden a la cantidad de 198 horas que equivalen a un costo de $43.065.000 a razon de $217.500 cada hora.</t>
  </si>
  <si>
    <t>Deficiencias en las actividades de supervision sobre la ejecucion del contrato N. 271 /15, pagando actividades de actualizacion consideraas como horas de consultoria</t>
  </si>
  <si>
    <t>Verificar que cada una de las actividades realizadas realmente corresponda a los items contemplados en la Bolsa de Horas.</t>
  </si>
  <si>
    <t>Revisar que en las Actas de consultoria quede registrado que las actividades realizadas correspondan a los Items contemplados en las Bolsa de Horas.</t>
  </si>
  <si>
    <t>Actas</t>
  </si>
  <si>
    <t>22 02 001</t>
  </si>
  <si>
    <t>H5 Aplicaciones Kactus y Seven.  Seven no tiene definido los grupos de trabajo para el software acorde a funciones , no se homologado parámetros de aplicación para el control de los inventarios devolutivos, no permite reportar la información pertinente en las consulta a pesar de su parametrización, no se ha asumido los roles para escalar requerimientos, entre otros.</t>
  </si>
  <si>
    <t>Deficiencias en la gestión adelantada por la Cámara para la efectiva utilización y aprovechamiento de los aplicativos, generando falencias en la operatividad del flujo de la información en los diferentes procesos de la Cámara, así como el control de los bienes, ocasionando un impacto en sus registros contable y financiero</t>
  </si>
  <si>
    <t>Revisión de la configuración de los servidores de aplicación y de bases de datos de las dos aplicaciones y parametrización de perfiles de usuarios coordinado por el DBA</t>
  </si>
  <si>
    <t>Configurar el sitio</t>
  </si>
  <si>
    <t>Revisión de la configuración</t>
  </si>
  <si>
    <t>11 02 002</t>
  </si>
  <si>
    <t>H6 Seguridad información. No se evidencia un plan de contingencia para garantizar la continuidad de los servicios ante determinadas situaciones imprevistas o que alteren el normal funcionamiento del centro de computo. No se ha diseñado acciones que garanticen la custodia y restauración de la información en el momento que se requiera acceder a la data.</t>
  </si>
  <si>
    <t>No se evidencia un plan de contingencia para garantizar la continuidad de los servicios ante determinadas situaciones imprevistas o que alteren el normal y óptimo funcionamiento del centro de cómputo</t>
  </si>
  <si>
    <t>Realizar copias de respaldo de las diferentes aplicaciones y bases de datos - servicios de la entidad</t>
  </si>
  <si>
    <t>Realizar backups semanales de la información de los servidores de bases de datos y de aplicaciones de la Corporación en diferentes servidores.</t>
  </si>
  <si>
    <t>Registros de igual tamaño en los diferentes servidores en que se haga backup, que se evidenciarán por inspección que realizará la Oficina de Control Interno y/o la CGR.</t>
  </si>
  <si>
    <t>14 06 100</t>
  </si>
  <si>
    <t>H7  Reporte Cuenta Fiscal en el SIRECI.  Al verificar los reportes trimestrales en el SIRECI se estableció que una vez revisada la información suministrada por la DACR reporto 784 contratos y convenios suscritos y que persiste diferencias en un valor de $27.569.442.890.</t>
  </si>
  <si>
    <t>Los reportes  resultantes del informe SIRECI, deben coincider con la ejecuciòn contractual real de la entidad.</t>
  </si>
  <si>
    <t>Reportar la informaciòn de manera veraz y oportuna conforme lo requiere el SIRECI</t>
  </si>
  <si>
    <t xml:space="preserve">Elaborar el informe y reporte al SIRECI, en los terminos y plazos establecidos </t>
  </si>
  <si>
    <t xml:space="preserve">informe </t>
  </si>
  <si>
    <t>11 01 001</t>
  </si>
  <si>
    <t xml:space="preserve">H8 Plan de Acción. La DACR reporta un avance del Plan de acción de 78.84% como resultado de la ponderación de cada una de sus actividades, analizados los soportes por la CGR se establece que éste presenta un cumplimiento ponderado del 68.9%, presentado diferencia de 9.98% </t>
  </si>
  <si>
    <t>Lo anterior evidencia debilidades tanto en la formulación de los objetivos institucionales y sus correspondientes estratégias y actividades.</t>
  </si>
  <si>
    <t xml:space="preserve">Contar con un Plan Estratégico  coherente con la política y misión de la entidad. </t>
  </si>
  <si>
    <t>Construir el Plan Estratégico y su correspondiente Plan de Acción con objetivos que garanticen el cumplimiento de la misión de la entidad</t>
  </si>
  <si>
    <t xml:space="preserve"> Plan Estratégico y Plan de Acción</t>
  </si>
  <si>
    <t>11 01 100</t>
  </si>
  <si>
    <t>H9  Estructuración de Indicadores.  Falencias en el diseño, implementación y cálculo de los indicadores con lo que se restringe el conocimiento del estado real de la entidad en un período específico a fin de tomar correctivos necesarios.</t>
  </si>
  <si>
    <t>Falencia en el diseño, implementación y calculo de los indicadores con lo que se restringe el conocimiento del estado real de la entidad en un periodo específico, a fin de tomar los correctivos necesarios</t>
  </si>
  <si>
    <t>Actualizar el manual de indicadores</t>
  </si>
  <si>
    <t>Revisar y ajustar el manual de indicadores  con el fin de obtener información real sobre la gestión institucional</t>
  </si>
  <si>
    <t>Manual Actualizado</t>
  </si>
  <si>
    <t>H10. Proyecto de Inversión. Inconformidades respecto al servicio prestado a través de los convenios suscritos para la dotación de vehículos  para la seguridad de los Representantes: solicitudes de cambio, eventos de mantenimientos reportados, siniestros y daños en vehículos, generando posibles riesgos de seguridad.</t>
  </si>
  <si>
    <t>Deficiencias en los mecanismo de verificación y evaluación adoptados e implementados por la DACR en el ejercicio de supervisión para garantizar el adecuado cumplimiento de lo pactado en el contrato.</t>
  </si>
  <si>
    <t>Garantizar el cumplimiento del objeto contractual del convenio.</t>
  </si>
  <si>
    <t>Hacer seguimiento a las novedades generadas  por las oficinas de los Representantes con respecto a solicitudes de cambio, mantenimientos, siniestros  y daños de los vehículos del convenio.</t>
  </si>
  <si>
    <t>21 02 001</t>
  </si>
  <si>
    <t xml:space="preserve">H11 Gestión Ambiental.  Se determina que existen debilidades en la planeación y seguimiento del proceso de gestión ambiental: mayor consumo de agua y energía, se entregó a un gestor externo no autorizado los residuos de tonners de impresoras y fotocopiadoras, no se garantizan los recursos para la ejecución del PIGA.                                </t>
  </si>
  <si>
    <t>Existen debilidades en la planeación y seguimiento del proceso de gestión ambiental y de las actividades del PIGA.</t>
  </si>
  <si>
    <t>Mantener un promedio con realción a los consu,os de energía u agua</t>
  </si>
  <si>
    <t xml:space="preserve">Adelantra campañas para optimizar la utilización de los rcursos de energía y agua </t>
  </si>
  <si>
    <t>Campañas</t>
  </si>
  <si>
    <t>Disponer los residuios o desechos peligrosos con un gestor autorizado.</t>
  </si>
  <si>
    <t>Verificar que el gestor externo cuente con los documentos requeridos que lo acrediten para el manejo y disposición de  residuos o desechos peligrosos generados por la Entidad.</t>
  </si>
  <si>
    <t xml:space="preserve">Verificación Documentación </t>
  </si>
  <si>
    <t>H12 Mejoras a Inmuebles. No se reconoció como mayor valor de los activos en el Balance General a 31/12/2015 las mejoras efectuadas, las cuales se registraron como gastos por la suma de $2.229.058.578, de los contratos LP 001/15, LP 008/14, que generó subestimación en cuenta 1640 por $2.229.058.578 y sobrestimación de cuentas 511115 por $2.216.869.128 y 51114 por $ 12.189.450.</t>
  </si>
  <si>
    <t>Por deficiencias de control interno contable en el registro, preparacion y presentacion de los estados contables de la honorable camara de representantes, no reconoció como mayor valor de los activos en el balance general a 31 de diciembre de 2015 las mejoras efectuadas, las cuales se registraron como gastos por la suma de $2.229.058.578.</t>
  </si>
  <si>
    <t>Solicitud Concepto CGN</t>
  </si>
  <si>
    <t>Revisar Concepto CGN</t>
  </si>
  <si>
    <t>Acatar Concepto</t>
  </si>
  <si>
    <t>H13 Restauración de Muebles. No se reconoció como mayor valor de los muebles y enseres en el Balance General a 31/12/2015 las restauraciones por el contrato LP 009/14, mejoras que se registraron como gasto en la cuenta 511115 Mantenimiento por $2.012.273.600 generando sobreestimación de esta cuenta y subestimación en la cuenta 1665 Muebles y Equipos de Oficina por el mismo valor.</t>
  </si>
  <si>
    <t>Por deficiencias de Control Interno Contable en el reconocimiento y registro de sus operaciones y en la presentacion de los Estados Financieros de la Honorable Cámara de Representantes, no reconoció como mayor valor de los muebles y enseres en el Balance General a 31 de diciembre de 2015.</t>
  </si>
  <si>
    <t>H14 Parque Automotor.  La CGR evidencia diferencias en cuanto al número de vehículos propiedad de la Corporación reportadas a nivel interno y por entidades externas, tales como el sistema Seven, el Ministerio de Transporte RUT, Ministerio de transporte SOAT y Aseguradora.</t>
  </si>
  <si>
    <t>Inobservancia a lo estipulado en la normatividad, al reflejar que los vehículos de propiedad de la Cámara no están debidamente inventariados y controlados, generando incertidumbre respecto al parque automotor.</t>
  </si>
  <si>
    <t>Mantener la información del parque automotor de la corporación actualizada en cada uno de los organismos y sistemas de información de transito.</t>
  </si>
  <si>
    <t>Con base en el inventario periódico se realizaran las conciliaciones con cada una de las entidades.</t>
  </si>
  <si>
    <t>Reportes</t>
  </si>
  <si>
    <t>H15 Proceso Entrega y Recibido de Cargo (D).  Debilidades en la entrega del cargo de la jefatura de la División de Servicios.</t>
  </si>
  <si>
    <t>No se verifica el documento por medio del cual los funcionarios saliente y entrante en un cargo determinado realizan el acta de informe de gestión y eventualmente la observaciones a este</t>
  </si>
  <si>
    <t>Verificar que los funcionarios entrante y saliente de un cargo determinado cordinen lo necesario para elaborar y luego suscribir acta de informe de entrega y las observaciones si se llegaren a presentar</t>
  </si>
  <si>
    <t>Solicitar a los funcionarios que salgan o ingresen a un cargo realicen el acta de informe de entrega y eventualmente las observaciones que se consideren</t>
  </si>
  <si>
    <t xml:space="preserve">acta de informes de gestion </t>
  </si>
  <si>
    <t>H16 Registro de Armas. Se evidencia debilidades en el control y registro de las armas: entre otros,  incoherencia con la base de datos del sistema SIAEM del comando General de las Fuerzas Militares de Colombia; vencimiento de salvoconductos; se evidenció 14 armas no fueron indemnizadas por la aseguradora; no se registraron en los estados financieros de 2015 las armas de fuego.</t>
  </si>
  <si>
    <t>Inobservancia a lo estipulado en la normativa citada, la reflejar que las armas de fuego a cargo de la Cámara no estan debidamente inventariadas y controladas.</t>
  </si>
  <si>
    <t>Garantizar que la información que tiene la Cámara sea igual a la información que tiene el SIAEM, con respecto a las armas que estuvieron a cargo de la Corporación.</t>
  </si>
  <si>
    <t>Conciliar con el SIAEM del Comando General de las Fueras Militares, el estado de las armas que estuvieron a cargo de la Cámara.</t>
  </si>
  <si>
    <t>Conciliación</t>
  </si>
  <si>
    <t>16 02 100</t>
  </si>
  <si>
    <t xml:space="preserve">H17 Vehiculos donados por la DIAN (D) (O).  Se comercializaron a través de terceros vehículos donados por la DIAN, los cuales solo se podrían donar a otra entidad o chatarrizar. </t>
  </si>
  <si>
    <t>Inobservancia a lo citado respecto al decreto 2685 de 1999 en especial a lo establecido en los artículos 526, 531  y 532, por la obligación que tendría la Cámara de restituir el valor de donaciones a casos citados asciende a $117.972.667, lo que implica a futuro una sanción.</t>
  </si>
  <si>
    <t>Conciliación con la DIAN</t>
  </si>
  <si>
    <t>Levantamiento de la información de los vehículos con el fin de realizar los traspasos a los compradores o en su efecto a persona indeterminada.</t>
  </si>
  <si>
    <t xml:space="preserve">H18 Blindaje del parque automotor.  No existe actualización y concordancia de la información existente entre las autoridades competentes y la Cámara, respecto a la adición, el registro y desmonte del blindaje en los automotores de propiedad de la misma. </t>
  </si>
  <si>
    <t>Inobservancia a lo estipulado en la normatividad, al reflejar parque automotor a nombre de la Cámara que no están debidamente registrados ante las autoridades competentes, generando incertidumbre respecto al control de dichos bienes.</t>
  </si>
  <si>
    <t>Garantizar que cada vehículo dado de baja y entregado a un tercero cuente con la resolución por parte de la Superintendencia</t>
  </si>
  <si>
    <t>Solicitud y Registro de la resolución de desblindaje antes de ser entregado el bien.</t>
  </si>
  <si>
    <t>Registro</t>
  </si>
  <si>
    <t xml:space="preserve">H19 RUNT. D y OI.  Se evidencio que la información de la base de datos de la Corporación no es coherente con el RUNT referente  los vehículos de su propiedad, en lo que respecta con el aplicativo SEVEN ERP como herramienta tecnológica del control de inventarios y con las diferentes fuentes de consultas. </t>
  </si>
  <si>
    <t>Inobservancia a los estipulado de la normativa citada al no estar registrados en el RUNT la totalidad de los vehículos de la Cámara.</t>
  </si>
  <si>
    <t>Consolidar y actualizar la información de los vehículos en el RUNT</t>
  </si>
  <si>
    <t>Capturas de pantallas de vehículos que se encuentran en la plataforma del RUNT</t>
  </si>
  <si>
    <t>H20  Equipo de comunicación. Respecto a la identificación y clasificación de los bienes muebles a nombre de la Cámara de Representantes, se evidencio por parte de la CGR que en la subcuenta 167001, denominada Equipos de Comunicación permanecían registrados a 31 de diciembre de 2015 bienes que por sus características corresponden a Equipo de ayuda Audiovisuales.</t>
  </si>
  <si>
    <t>Inobservancia de la normativa citada, afectando la razonabilidad de la información registrada en la sub cuenta 167001, equipo de comunicación sobreestimada en $2,521,059,356,92 y subestimación de la subcuenta 165522 equipo de ayuda audioavisual en $2,521,059,356,92</t>
  </si>
  <si>
    <t>Registrar los activos en el grupo correspondiente.</t>
  </si>
  <si>
    <t>Trasladar los activos al grupo Equipo de ayuda audiovisuales.</t>
  </si>
  <si>
    <t>Acta Interna</t>
  </si>
  <si>
    <t xml:space="preserve">H21 Depreciación. Respecto al cálculo de la depreciación de los bienes muebles a nombre de la Cámara de Representantes, se evidenció por parte de la CGR que en las subcuentas correspondientes a la cuenta 1685 denominada “ Depreciación acumulada” a 31 de diciembre de 2015, existen diferencias de cálculo, respecto a algunos bienes. </t>
  </si>
  <si>
    <t>Deficiencias en el cálculo de la depreciación de los bienes muebles a nombre dela Cámara de Representantes en las subcuentas correspondientes a la cuenta 1685 Depreciación Acumulada.</t>
  </si>
  <si>
    <t>Realizar la depreciación conforme a la normatividad vigente y alos criterios establecidos por el área financiera de la Entidad.</t>
  </si>
  <si>
    <t xml:space="preserve">Verificar con el apoyo del área financiera la parametrización del sisitema SEVEN  para las depreciaciones y solicitar al proveedor los ajustes necesarios </t>
  </si>
  <si>
    <t>Verificación</t>
  </si>
  <si>
    <t>H22 Contabilización de bienes dados de baja.  La CGR evidenció que se registró en la contabilidad, mediante el comprobante SIIF N°12090  de 2015, la baja de bienes del Acta de Comité de bajas N°35 de 2015 según resolución 2608/2015; baja que al cierre de la vigencia auditada, solamente se habia trasladado en el sistema Seven entre bodegas y no una salida de almacén.</t>
  </si>
  <si>
    <t>Por deficiencias en el registro contable de bajas de bienes muebles, se registró mediante comprobante SIIF 12090/15 la baja de bienes del Acta 35/15 y la Res 2608/15; que al cierre se había trasladado en el sistema SEVEN de la bodega del parque Automotor a la de Bajas, que fue un traslado entre bodegas y no una salida de almacén con la entrega material del parque automotor a terceros</t>
  </si>
  <si>
    <t>H23 Vehiculos en parqueadero SIA (D). Se evidencio que en el parqueadero público ubicado en el Municipio de Mosquera- Cundinamarca, existen tres vehiculos de propiedad de la Cámara de Representantes, identificados con las placas OBH662,GME551 Y OQE47A, que fueron entregados al intermediario del contrato N° SAMC 006 de 2016 sin documento que respalde su entrega material.</t>
  </si>
  <si>
    <t>Por debilidades en el sistema de control de inventarios del parque automotor de la Cámara.</t>
  </si>
  <si>
    <t>Utilizar parqueaderos autorizados por la Corporación.</t>
  </si>
  <si>
    <t>Retirar los vehículos de los parqueadero no autorizados e incorporarlos en los parqueaderos de la Cámara.</t>
  </si>
  <si>
    <t>Acta de Traslado</t>
  </si>
  <si>
    <t>16 02 003</t>
  </si>
  <si>
    <t>H24 Equipo de transporte, tracción y elevación. En la toma física efectuada por la CGR se evidenció un faltante de diez(10) vehículos que aparecen relacionados en la subcuenta 163711; respecto al saldo registrado en la subcuenta 167502transporte a 31 de diciembre de 2015 y otro faltante de doce (12) vehiculos que aparecen relacionados en la subcuenta 167502.</t>
  </si>
  <si>
    <t>Inobservancia de la normatividad citada, efectando la razonabilidad de la información registrada en la subcuenta 163711 equipo de transporte, tracción y elevación sobrestimada en $1.288.699.999,20</t>
  </si>
  <si>
    <t>Mantener control de los bienes muebles de la Coporación</t>
  </si>
  <si>
    <t>Actualizar el procedimiento de Asignación de Vehículo.</t>
  </si>
  <si>
    <t>Procedimiento</t>
  </si>
  <si>
    <t>H25 Provisión de contingencia. Sobreestimación cuenta 2710 provisión para contingencias por $193.305.000 y subestimación subcuenta 246002 sentencia de la cuenta 2460 Créditos Judiciales, por $193’ Sobreestimación cuenta 581590 Provisiones, depreciaciones y amortizaciones por $1.049’ y 531401 litigios por $69’ y subestimación cuenta 481010 recuperaciones por $1.119’.</t>
  </si>
  <si>
    <t>Por definciencias en la conciliación de información de las diferentes áreas de la HCR, se evidencia que a 31 de diciembre de 2015 en la cuenta 2710 PROVISION PARA CONTINGENCIAS, permanecían registradas provisiones de procesos cuya demandada es la HCR,</t>
  </si>
  <si>
    <t>18 01 100</t>
  </si>
  <si>
    <t>H26 Provisión Procesos Jurídicos. No se evidencian los criterios ni la metodología para determinar el cálculo de la provisión contable de los procesos jurídicos, la resolución 0637/2009 no ha sido actualizada conforme a la circular 23/2015 donde se establecen nuevos criterios o factores de calificación  para tal fin.</t>
  </si>
  <si>
    <t xml:space="preserve">La División Juridica no cuenta con una metodología propia para el  calculo de la provisión contable de los procesos jurídicos </t>
  </si>
  <si>
    <t>Realizar la provisiòn contable de los procesos judiciales conforme a la metodologia de la Entidad.</t>
  </si>
  <si>
    <t xml:space="preserve">Elaborar la metodología para el calculo de la provisión contable de los procesos jurídicos de la cámara de representantes </t>
  </si>
  <si>
    <t xml:space="preserve">metodología </t>
  </si>
  <si>
    <t>22 05 100</t>
  </si>
  <si>
    <t xml:space="preserve">H27 Gestión Documental. En las carpetas de algunos procesos jurídicos auditados, se evidenciaron deficiencias por ausencia de soportes que permita la organización completa de expediente administrativo de acuerdo a la norma de gestión documental de piezas procesales.  </t>
  </si>
  <si>
    <t>Las demandas en contra de la Entidad deben contar con un expediente documental en la división juridica.</t>
  </si>
  <si>
    <t>Mantener actualizados los expedientes correspondientes los procesos judiciales, conforme las actuaciones reportadas en el EKOGUI</t>
  </si>
  <si>
    <t xml:space="preserve">Actualizar los expedientes documentales de las demandas de la Corporaciòn de acuerdo con la etapa judicial en la que se encuentren </t>
  </si>
  <si>
    <t xml:space="preserve">expediente </t>
  </si>
  <si>
    <t>H1 AVALUO VEH SUBASTADOS (F-D) Contrato 7/13 Nave Ltda. En el valor de la venta de vehículos subastados se tomó como base tablas del Min-Transporte. Se realizaron deducciones en donde algunos conceptos fueron duplicados, estando a cargo del intermediario y estaban incluidos en la comisión a pagar en la intermediación y no figuraban entre los deducibles permitidos por el marco normativo.</t>
  </si>
  <si>
    <t>Deficiencias tanto en los criterios técnicos utilizados en la realización de los avalúos, como a la omisión de la Dirección Administrativa establecida en el Pliego de Condiciones Num. 5.3.4 Supervisión del Contrato, lo cual determina deficiencias en la labor de supervisión. Resulta una subestimación de los valores de venta que genera daño patrimonial por $654’863.321.</t>
  </si>
  <si>
    <t>Realizar el avaluo de los vehiculos para remate conforme al marco de legislación vigente.</t>
  </si>
  <si>
    <t>Solicitar a los intermediarios comerciales en desarrollo del proceso contractual que se tenga en cuenta únicamente los criterios de descuentos permitidos.</t>
  </si>
  <si>
    <t>Contrato con Intermediarios comerciales</t>
  </si>
  <si>
    <t>H2 MANTENIMIENTO BLINDAJE (F-D) Contrato SAMC 6/16 Subasta vehículos. La determinación del precio base de venta y/o avalúo se utilizó metodología de la Procuraduría General. Se realizaron descuentos de mantenimiento por cada vehículo, entre los cuales está blindaje general; descuentos que no aplican ni son pertinentes, pues los automotores a subastar ya tenían resolución de desblindaje.</t>
  </si>
  <si>
    <t>Lo anterior, refleja debilidades en la supervisión y seguimiento del contrato, lo que generó un menor ingreso al patrimonio público por valor de $266’400.000.</t>
  </si>
  <si>
    <t>Realizar el avaluo de los vehiculos para remate conforme al marco de legislación vigente</t>
  </si>
  <si>
    <t>Solicitar a los intermediarios comerciales en desarrollo del proceso contractual que se tenga en cuenta únicamente los criterios de descuentos permitidos</t>
  </si>
  <si>
    <t>H3 IMPUESTO DE REMATE (OI) Contrato 06/16. Al verificar los pagos realizados por el contratista, producto de la subasta del 21102016, cuyo valor de venta de los 3 lotes de vehículos fue de $774.240.000, adicionado el valor descontado de mantenimiento del blindaje de $266’400.000, arroja un valor total base de liquidación de $1.040’640.000. Por tanto, se debió pagar $52’032.000.</t>
  </si>
  <si>
    <t xml:space="preserve">Debilidades en el seguimiento, control y supervisión al proceso de subasta por parte de la DACR.       </t>
  </si>
  <si>
    <t>Solicitar concepto al Fondo para la Modernización, Descongestión y Bienestar de la Administración de Justicia, administrado por el Consejo Superior de la Judicatura sobre el particular.</t>
  </si>
  <si>
    <t>Acatar el pronunciamiento</t>
  </si>
  <si>
    <t>Pronunciamiento</t>
  </si>
  <si>
    <t>19 03 006</t>
  </si>
  <si>
    <t xml:space="preserve">H4 PROCESO DE BLINDAJE Y DESBLINDAJE. Al realizar la verificación de documentos (resoluciones de desblindaje, tarjeta de propiedad, certificado de tradición) que reposan en la hoja de vida de los vehículos y la información adicional entregada por la DACR, sobre la subasta de octubre de 2016 se evidenciaron situaciones referentes al blindaje/desblindaje.   </t>
  </si>
  <si>
    <t>Deficiencias en la implementación de los controles diseñados y su falta de operatividad, que logren prevenir y corregir errores generados dentro del proceso. Situación que genera desactualización de información sobre el parque automotor y puede generar riesgo de que vehículos subastados y entregados continúen a nombre de la CR y que circulen sin finiquitar el proceso de desblindaje.</t>
  </si>
  <si>
    <t>Mantener actualizada la información de blindaje y desblindaje.</t>
  </si>
  <si>
    <t>Actualizar una vez en la presente vigencia la información de blindaje y desblindaje del parque automotor de la Cámara de Representantes.</t>
  </si>
  <si>
    <t xml:space="preserve">H5 VEHÍCULOS HURTADOS (IP) La auditoría realizó seguimiento a 11 automotores objeto de denuncia de la DACR por hurto y pérdida ante la FGN. La Fiscalía 50 de automotores comunicó archivo provisional por “imposibilidad de encontrar el sujeto activo de la conducta”. No fue posible hacer trazabilidad de los vehículos hurtados x falta de documentos soportes y registros en los aplicativos.   </t>
  </si>
  <si>
    <t>Debilidades en el control al parque automotor, falta de seguimientos a los inventarios y deficiencia de monitoreo en la asignación y devolución de los vehículos a los Representantes.</t>
  </si>
  <si>
    <t>Controlar la asignación y devolución de los vehiculos de propiedad de la Cámara de Representantes.</t>
  </si>
  <si>
    <t>Divulgar e implementar el procedimiento de asignación y devolución de vehiculos de la Cámara de Representantes</t>
  </si>
  <si>
    <t>Procedimiento divulgado e implementado</t>
  </si>
  <si>
    <t>16 02 002</t>
  </si>
  <si>
    <t xml:space="preserve">H6 VEHICULOS A CHATARRIZAR. En el inventario hay 18 vehículos para chatarrizar que fueron donados por la DIAN. Al revisar sus hojas de vida, las fechas de última devolución de los Representantes oscilan entre 2013 y 2015, tiempo que llevan fuera de servicio por haber cumplido su vida útil. Se estimó $99’396.281 por costos de impuestos, seguros y parqueaderos durante el desuso.        </t>
  </si>
  <si>
    <t xml:space="preserve">Debilidades en la gestión, referente a los trámites correspondientes a dicho proceso, lo cual genera costos adicionales e innecesarios para el estado.        </t>
  </si>
  <si>
    <t>Adelantar los procesos de gestión y trámites para la chatarrización de los vehículos.</t>
  </si>
  <si>
    <t>Elaborar acto(s) administrativo(s) en que se identifican los vehículos que no son aptos para uso.</t>
  </si>
  <si>
    <t>Acto administrativo</t>
  </si>
  <si>
    <t>18 04 004</t>
  </si>
  <si>
    <t>H7 DEPRECIACION ACUMULADA EQUIPO DE TRANSPORTE. En la cuenta Propiedad, Planta y Equipo existe diferencia del cálculo de la depreciación, por cuanto el aplicativo SEVEN registra $3.268,3 millones y el balance registra $3.304,1 millones presentando mayor valor de $35,8 millones. Se sobreestima la cuenta Equipo de Transporte y el Patrimonio y afecta saldos reales de los estados contables.</t>
  </si>
  <si>
    <t>Deficiencias en el proceso contable de la DACR relativo al reconocimiento en cuanto al registro contable de los hechos económicos a 31 de diciembre de 2016, respecto al cálculo de la depreciación de los bienes inmuebles de la DACR.</t>
  </si>
  <si>
    <t xml:space="preserve">Registrar la información de inventarios ajustados a la realidad de la Propiedad, Planta y Equipo </t>
  </si>
  <si>
    <t>Conciliar la información de inventarios entre las Secciones de Suministros y Contabilidad trimestralmente, donde se reflejen saldos iguales</t>
  </si>
  <si>
    <t>Documento de conciliación entre la Sección de Suministros y la Sección de Contabilidad</t>
  </si>
  <si>
    <t>H8 REGISTRO CUENTAS POR PAGAR. No se causaron las cuentas por pagar que cumplían los requisitos para tal fin, como quiera que ha se habían recibido los bienes o servicios por valor de $5.588,0 millones, las cuales quedaron constituidas como reservas en el rezago presupuestal de la vigencia 2016. Se subestima las cuentas por pagar y el patrimonio en $5.588 millones.</t>
  </si>
  <si>
    <t>Deficiencias en el proceso contable de la DACR relativo al reconocimiento en cuanto al registro contable, de los hechos económicos a 31 de diciembre de 2016.</t>
  </si>
  <si>
    <t>Constituir y registrar las reservas presupuestales y las cuentas por pagar ajustads a la realidad económica (Decreto 111 de 1996).</t>
  </si>
  <si>
    <t>Realizar conciliación presupuestal entre la División Financiera y Presupuesto y la Sección de Contabilidad, donde se reflejen saldos iguales, garantizando la consistencia de la información financiera al cierre de la vigencia.</t>
  </si>
  <si>
    <t>Documento de conciliación entre la División Financiera y Presupuesto y la Sección de Contabilidad.</t>
  </si>
  <si>
    <t>18 04 001</t>
  </si>
  <si>
    <t>H9 PROPIEDAD PLANTA Y EQUIPO NO EXPLOTADOS. Se observó que 22 vehículos con valor en libros de $2.006,1 millones, se encuentran registrados contablemente en la cuenta Propiedad, Planta y Equipo No Explotados, estando asignados a Representantes y funcionarios, es decir se encuentran en uso.</t>
  </si>
  <si>
    <t xml:space="preserve">Debilidades en el proceso de control interno contable, con relación a los registros de los hechos económicos del grupo de propiedad planta y equipo, cuentas contables: no explotados y equipo de transporte; lo que genera saldos inconsistentes entre las cuentas de dicho grupo. </t>
  </si>
  <si>
    <t xml:space="preserve">Conciliar trimestralmente la información de la Propiedad, Planta y Equipo No Explotados - Equipo de Transporte, que administra la División de Servicios, frente a la información que se registra en el aplicativo SEVEN. </t>
  </si>
  <si>
    <t>Documento de conciliación entre la División de Servicios y la Seción de Suministros</t>
  </si>
  <si>
    <t>H10 EQUIPO DE TRANSPORTE BASE DE DATOS SUBASTA SIA. Contrato SAMC 06/2016 entregó a Servicios Integrales Automotriz-SIA 73 vehículos para seleccionar un intermediario para realizar la venta por subasta pública. La base de datos de la subasta muestra 8 vehículos con resolución de baja de 2015, tienen aprobado traspaso y están en poder de terceros, contablemente están en cuentas de orden.</t>
  </si>
  <si>
    <t>Debilidades en el proceso de control interno contable, con relación a la falta de conciliación entre las dependencias fuentes de información, con contabilidad, lo que genera inconsistencias y falta de control de los bienes.</t>
  </si>
  <si>
    <t>Actualizar la información de los vehiculos subastados entregados a terceros</t>
  </si>
  <si>
    <t>Conciliar trimestralmente la información de operatividad por parte de equipo parque automotor, el administrador aplicativo Seven y Sección de Contabilidad</t>
  </si>
  <si>
    <t>Documento de conciliación de la División de Servicios, la Sección de Suministros y Sección de Contabilidad</t>
  </si>
  <si>
    <t>Aud-2012. Este hallazgo había sido unificado al 1905001 de auditorias anteriores, por ser reiterativo, idéntico. En informe vigencia 2016, la CGR la califica como no cumplida. LIDERA: OFICINA DE PLANEACIÓN</t>
  </si>
  <si>
    <t>Aud-2013. En informe vigencia 2016, la CGR la califica como no cumplida. Se replantea acción, actividad y su plazo.  LIDERA: DIVISIÓN JURÍDICA</t>
  </si>
  <si>
    <t>Aud-2013. La CGR en auditoria 2015, la consideró no efectiva, por tanto se replanteó acción, actividad y plazo. En Aud 2016 la CGR indica "presenta sobreestimación de 35.8 millones en Equipo de Transporte". LIDERA: DIVISIÓN DE SERVICIOS</t>
  </si>
  <si>
    <t>Aud-2013. La CGR en auditoria 2015, la consideró no efectiva, por tanto se replanteó acción, actividad y plazo. En Aud 2016 la CGR indica “faltó verificar ubicación de los elementos”. LIDERA: DIVISIÓN DE SERVICIOS</t>
  </si>
  <si>
    <t>Aud-2013. En el informe de auditoria 2015, la CGR indica como no efectiva, Por tanto se replanteó acción, actividad y plazo. En Aud 2016 la CGR indica “no se reconocieron cuentas por pagar”. RESPONSABLES: DIVISIÓN SERVICIOS, DIVISIÓN JURIDICA, DIVISIÓN PERSONAL,  DIVISION FINANCIERA</t>
  </si>
  <si>
    <t>Aud-2014. En informe vigencia 2016, la CGR la califica como no cumplida. Se replantea acción, actividad y su plazo.   LIDERA: DIVISIÓN JURÍDICA</t>
  </si>
  <si>
    <t>Aud-2014. En el informe de auditoria 2015, la CGR indica como no efectiva, por tanto se replanteó acción, actividad y plazo. En Aud 2016 la CGR indica “Sin soporte. Informe de bienes valorizados”.  LIDERA: DIVISIÓN DE SERVICIOS</t>
  </si>
  <si>
    <t>Hallazgo No. 1 Pago Primas Técnicas (F - D) Actuación Especial de Fiscalización 2014.  Se unifica con H2 Aud 2013.  LIDERA:  DIVISIÓN JURÍDICA</t>
  </si>
  <si>
    <t>Hallazgo No. 2 Prima Técnica a provisionales (F - D) Actuación Especial de Fiscalización 2014.  LIDERA:  DIVISIÓN JURÍDICA</t>
  </si>
  <si>
    <t>Hallazgo No. 3 Resolución asignación prima técnica - Actuación Especial de Fiscalización 2014.  LIDERA: DIVISIÓN DE PERSONAL</t>
  </si>
  <si>
    <t>Hallazgo No. 4 Gestión Documental hojas de vida - Actuación Especial de Fiscalización 2014.  LIDERA: DIVISIÓN DE PERSONAL</t>
  </si>
  <si>
    <t>Hallazgo No. 4 Gestión Documental hojas de vida - Actuación Especial de Fiscalización 2014.  LIDERA: DIVISIÓN DE SERVICIOS (requerimientos logísticos) y DIVISIÓN DE PERSONAL (Requerimientos de talento humano).</t>
  </si>
  <si>
    <t>Aud. 2015.   LIDER: DIVISIÓN JURÍDICA</t>
  </si>
  <si>
    <t>Aud. 2015.  LIDER: DIVISIÓN JURÍDICA</t>
  </si>
  <si>
    <t>Aud. 2015.   Se unifica con H2 Aud 2014.  LIDER: DIVISIÓN DE SERVICIOS</t>
  </si>
  <si>
    <t>Aud. 2015.   PLANEACIÓN, DIVISIÓN DE SERVICIOS Y SECCIÓN DE REGISTRO Y CONTROL</t>
  </si>
  <si>
    <t>Aud. 2015.   PLANEACIÓN, DIVISIÓN DE SERVICIOS</t>
  </si>
  <si>
    <t>Aud. 2015.   Se unifica con H1 Aud 2014.  LIDERA: OFICINA DE PLANEACIÓN.</t>
  </si>
  <si>
    <t>Aud. 2015.  LIDERA: DIVISIÓN JURÍDICA</t>
  </si>
  <si>
    <t>Aud. 2015. LIDERA: OFICINA DE PLANEACIÓN</t>
  </si>
  <si>
    <t>Aud. 2015.   Se unifica con H10 Aud 2014.  LIDERA: OFICINA DE PLANEACIÓN</t>
  </si>
  <si>
    <t>Aud 2015.  LIDERA: DIVISIÓN FINANCIERA</t>
  </si>
  <si>
    <t>Aud 2015.  LIDERA: DIVISIÓN DE SERVICIOS</t>
  </si>
  <si>
    <t>Aud 2015.  LIDERA: DIVISIÓN DE PERSONAL</t>
  </si>
  <si>
    <t>Aud 2015.  LIDERA: DIVISIÓN DE SERVICIOS Y DIVISIÓN FINANCIERA</t>
  </si>
  <si>
    <t>Aud 2015.  Se unifica con el H18 Aud 2014.   LIDERA: DIVISIÓN DE SERVICIOS</t>
  </si>
  <si>
    <t>Aud 2015.  Se unifica con el H17 Aud 2014.   LIDERA: DIVISIÓN DE SERVICIOS Y DIVISION FINANCIERA</t>
  </si>
  <si>
    <t>Aud 2015.  Se unifica con H12 Aud 2014.   LIDERA: DIVISIÓN DE SERVICIOS y DIVISIÓN FINANCIERA</t>
  </si>
  <si>
    <t>Aud 2015. LIDERA: DIVISIÓN JURÍDICA</t>
  </si>
  <si>
    <t>Aud. 2016.  LIDERA: DIVISIÓN DE SERVICIOS</t>
  </si>
  <si>
    <t>Aud. 2016.  LIDERA: DIVISIÓN DE SERVICIOS – Sección de Suministros</t>
  </si>
  <si>
    <t>Aud. 2016.  Lidera: DIVISIÓN FINANCIERA.</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</si>
  <si>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</si>
  <si>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</si>
  <si>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</si>
  <si>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</si>
  <si>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</si>
  <si>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</si>
  <si>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</si>
  <si>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</si>
  <si>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</si>
  <si>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</si>
  <si>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</si>
  <si>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</si>
  <si>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</si>
  <si>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</si>
  <si>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</si>
  <si>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</si>
  <si>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</si>
  <si>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</si>
  <si>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</si>
  <si>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</si>
  <si>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</si>
  <si>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</si>
  <si>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</si>
  <si>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</si>
  <si>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</si>
  <si>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</si>
  <si>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</si>
  <si>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</si>
  <si>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</si>
  <si>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</si>
  <si>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</si>
  <si>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</si>
  <si>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</si>
  <si>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</si>
  <si>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</si>
  <si>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</si>
  <si>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</si>
  <si>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</si>
  <si>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</si>
  <si>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</si>
  <si>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</si>
  <si>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</si>
  <si>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</si>
  <si>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</si>
  <si>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</si>
  <si>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</si>
  <si>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</si>
  <si>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</si>
  <si>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</si>
  <si>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</si>
  <si>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</si>
  <si>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</si>
  <si>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Aud. 2015.   DIVISIÓN DE SERVICIOS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</si>
</sst>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7" x14ac:knownFonts="1">
    <font>
      <sz val="11"/>
      <color indexed="8"/>
      <name val="Calibri"/>
      <family val="2"/>
      <scheme val="minor"/>
    </font>
    <font>
      <b/>
      <sz val="11"/>
      <color indexed="9"/>
      <name val="Calibri"/>
      <family val="2"/>
    </font>
    <font>
      <b/>
      <sz val="11"/>
      <color indexed="8"/>
      <name val="Calibri"/>
      <family val="2"/>
    </font>
    <font>
      <sz val="8"/>
      <color indexed="8"/>
      <name val="Arial Narrow"/>
      <family val="2"/>
    </font>
    <font>
      <sz val="10"/>
      <color indexed="8"/>
      <name val="Arial Narrow"/>
      <family val="2"/>
    </font>
    <font>
      <sz val="16"/>
      <color indexed="8"/>
      <name val="Arial Narrow"/>
      <family val="2"/>
    </font>
    <font>
      <b/>
      <sz val="16"/>
      <color indexed="8"/>
      <name val="Arial Narrow"/>
      <family val="2"/>
    </font>
  </fonts>
  <fills count="10">
    <fill>
      <patternFill patternType="none"/>
    </fill>
    <fill>
      <patternFill patternType="gray125"/>
    </fill>
    <fill>
      <patternFill patternType="solid">
        <fgColor indexed="54"/>
      </patternFill>
    </fill>
    <fill>
      <patternFill patternType="solid">
        <fgColor indexed="9"/>
      </patternFill>
    </fill>
    <fill>
      <patternFill patternType="solid">
        <fgColor rgb="FF66CCFF"/>
        <bgColor indexed="64"/>
      </patternFill>
    </fill>
    <fill>
      <patternFill patternType="solid">
        <fgColor rgb="FFFFFFCC"/>
        <bgColor indexed="64"/>
      </patternFill>
    </fill>
    <fill>
      <patternFill patternType="solid">
        <fgColor rgb="FFFFCC99"/>
        <bgColor indexed="64"/>
      </patternFill>
    </fill>
    <fill>
      <patternFill patternType="solid">
        <fgColor rgb="FF99FFCC"/>
        <bgColor indexed="64"/>
      </patternFill>
    </fill>
    <fill>
      <patternFill patternType="solid">
        <fgColor rgb="FFCCECFF"/>
        <bgColor indexed="64"/>
      </patternFill>
    </fill>
    <fill>
      <patternFill patternType="solid">
        <fgColor rgb="FFFFCCFF"/>
        <bgColor indexed="64"/>
      </patternFill>
    </fill>
  </fills>
  <borders count="7">
    <border>
      <left/>
      <right/>
      <top/>
      <bottom/>
      <diagonal/>
    </border>
    <border>
      <left style="thin">
        <color indexed="8"/>
      </left>
      <right/>
      <top/>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8">
    <xf numFmtId="0" fontId="0" fillId="0" borderId="0" xfId="0"/>
    <xf numFmtId="0" fontId="1" fillId="2" borderId="3" xfId="0" applyFont="1" applyFill="1" applyBorder="1" applyAlignment="1">
      <alignment horizontal="center" vertical="center"/>
    </xf>
    <xf numFmtId="0" fontId="1" fillId="2" borderId="3" xfId="0" applyFont="1" applyFill="1" applyBorder="1" applyAlignment="1">
      <alignment horizontal="center" vertical="center" wrapText="1"/>
    </xf>
    <xf numFmtId="0" fontId="0" fillId="0" borderId="0" xfId="0" applyAlignment="1">
      <alignment wrapText="1"/>
    </xf>
    <xf numFmtId="164" fontId="2" fillId="3" borderId="5" xfId="0" applyNumberFormat="1" applyFont="1" applyFill="1" applyBorder="1" applyAlignment="1">
      <alignment horizontal="center" vertical="center" wrapText="1"/>
    </xf>
    <xf numFmtId="0" fontId="3" fillId="0" borderId="0" xfId="0" applyFont="1"/>
    <xf numFmtId="0" fontId="0" fillId="0" borderId="4" xfId="0" applyBorder="1"/>
    <xf numFmtId="0" fontId="0" fillId="0" borderId="4" xfId="0" applyBorder="1" applyAlignment="1">
      <alignment wrapText="1"/>
    </xf>
    <xf numFmtId="0" fontId="1" fillId="2" borderId="2" xfId="0" applyFont="1" applyFill="1" applyBorder="1" applyAlignment="1">
      <alignment horizontal="center" vertical="center" wrapText="1"/>
    </xf>
    <xf numFmtId="0" fontId="1" fillId="2" borderId="6" xfId="0" applyFont="1" applyFill="1" applyBorder="1" applyAlignment="1">
      <alignment horizontal="center" vertical="center"/>
    </xf>
    <xf numFmtId="0" fontId="3" fillId="3" borderId="6" xfId="0" applyFont="1" applyFill="1" applyBorder="1" applyAlignment="1" applyProtection="1">
      <alignment vertical="center" wrapText="1"/>
      <protection locked="0"/>
    </xf>
    <xf numFmtId="164" fontId="3" fillId="3" borderId="6" xfId="0" applyNumberFormat="1" applyFont="1" applyFill="1" applyBorder="1" applyAlignment="1" applyProtection="1">
      <alignment vertical="center" wrapText="1"/>
      <protection locked="0"/>
    </xf>
    <xf numFmtId="0" fontId="0" fillId="0" borderId="6" xfId="0" applyBorder="1" applyAlignment="1">
      <alignment vertical="center" wrapText="1"/>
    </xf>
    <xf numFmtId="1" fontId="3" fillId="3" borderId="6" xfId="0" applyNumberFormat="1" applyFont="1" applyFill="1" applyBorder="1" applyAlignment="1" applyProtection="1">
      <alignment horizontal="center" vertical="center" wrapText="1"/>
      <protection locked="0"/>
    </xf>
    <xf numFmtId="0" fontId="0" fillId="0" borderId="0" xfId="0" applyAlignment="1">
      <alignment wrapText="1"/>
    </xf>
    <xf numFmtId="0" fontId="4" fillId="3" borderId="6" xfId="0" applyFont="1" applyFill="1" applyBorder="1" applyAlignment="1" applyProtection="1">
      <alignment vertical="center" wrapText="1"/>
      <protection locked="0"/>
    </xf>
    <xf numFmtId="0" fontId="5" fillId="3" borderId="6" xfId="0" applyFont="1" applyFill="1" applyBorder="1" applyAlignment="1" applyProtection="1">
      <alignment horizontal="center" vertical="center" wrapText="1"/>
      <protection locked="0"/>
    </xf>
    <xf numFmtId="0" fontId="6" fillId="5" borderId="6" xfId="0" applyFont="1" applyFill="1" applyBorder="1" applyAlignment="1" applyProtection="1">
      <alignment horizontal="center" vertical="center" wrapText="1"/>
      <protection locked="0"/>
    </xf>
    <xf numFmtId="0" fontId="6" fillId="9" borderId="6" xfId="0" applyFont="1" applyFill="1" applyBorder="1" applyAlignment="1" applyProtection="1">
      <alignment horizontal="center" vertical="center" wrapText="1"/>
      <protection locked="0"/>
    </xf>
    <xf numFmtId="0" fontId="6" fillId="4" borderId="6" xfId="0" applyFont="1" applyFill="1" applyBorder="1" applyAlignment="1" applyProtection="1">
      <alignment horizontal="center" vertical="center" wrapText="1"/>
      <protection locked="0"/>
    </xf>
    <xf numFmtId="0" fontId="6" fillId="3" borderId="6" xfId="0" applyFont="1" applyFill="1" applyBorder="1" applyAlignment="1" applyProtection="1">
      <alignment horizontal="center" vertical="center" wrapText="1"/>
      <protection locked="0"/>
    </xf>
    <xf numFmtId="0" fontId="6" fillId="7" borderId="6" xfId="0" applyFont="1" applyFill="1" applyBorder="1" applyAlignment="1" applyProtection="1">
      <alignment horizontal="center" vertical="center" wrapText="1"/>
      <protection locked="0"/>
    </xf>
    <xf numFmtId="0" fontId="6" fillId="8" borderId="6" xfId="0" applyFont="1" applyFill="1" applyBorder="1" applyAlignment="1" applyProtection="1">
      <alignment horizontal="center" vertical="center" wrapText="1"/>
      <protection locked="0"/>
    </xf>
    <xf numFmtId="0" fontId="6" fillId="6" borderId="6" xfId="0" applyFont="1" applyFill="1" applyBorder="1" applyAlignment="1" applyProtection="1">
      <alignment horizontal="center" vertical="center" wrapText="1"/>
      <protection locked="0"/>
    </xf>
    <xf numFmtId="0" fontId="1" fillId="2" borderId="3" xfId="0" applyFont="1" applyFill="1" applyBorder="1" applyAlignment="1">
      <alignment horizontal="center" vertical="center" wrapText="1"/>
    </xf>
    <xf numFmtId="0" fontId="0" fillId="0" borderId="0" xfId="0" applyAlignment="1">
      <alignment wrapText="1"/>
    </xf>
    <xf numFmtId="0" fontId="1" fillId="2" borderId="1" xfId="0" applyFont="1" applyFill="1" applyBorder="1" applyAlignment="1">
      <alignment horizontal="center" vertical="center"/>
    </xf>
    <xf numFmtId="0" fontId="1" fillId="2" borderId="4" xfId="0" applyFont="1" applyFill="1" applyBorder="1" applyAlignment="1">
      <alignment horizontal="center" vertical="center"/>
    </xf>
  </cellXfs>
  <cellStyles count="1">
    <cellStyle name="Normal" xfId="0" builtinId="0"/>
  </cellStyles>
  <dxfs count="0"/>
  <tableStyles count="0" defaultTableStyle="TableStyleMedium2" defaultPivotStyle="PivotStyleLight16"/>
  <colors>
    <mruColors>
      <color rgb="FFFFCCFF"/>
      <color rgb="FFCCECFF"/>
      <color rgb="FF99FFCC"/>
      <color rgb="FFFFCC99"/>
      <color rgb="FFFFFFCC"/>
      <color rgb="FFFFFF99"/>
      <color rgb="FFFFCC66"/>
      <color rgb="FF00CC66"/>
      <color rgb="FF00CC99"/>
      <color rgb="FF66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246639</xdr:colOff>
      <xdr:row>1</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351050"/>
  <sheetViews>
    <sheetView showGridLines="0" tabSelected="1" topLeftCell="A7" zoomScale="85" zoomScaleNormal="85" workbookViewId="0">
      <pane xSplit="7" ySplit="4" topLeftCell="H11" activePane="bottomRight" state="frozen"/>
      <selection activeCell="A7" sqref="A7"/>
      <selection pane="topRight" activeCell="H7" sqref="H7"/>
      <selection pane="bottomLeft" activeCell="A11" sqref="A11"/>
      <selection pane="bottomRight" activeCell="D63" sqref="D63"/>
    </sheetView>
  </sheetViews>
  <sheetFormatPr baseColWidth="10" defaultColWidth="9.140625" defaultRowHeight="15" x14ac:dyDescent="0.25"/>
  <cols>
    <col min="1" max="1" width="5.42578125" customWidth="1"/>
    <col min="2" max="2" width="6.7109375" style="3" customWidth="1"/>
    <col min="3" max="3" width="13.140625" style="3" customWidth="1"/>
    <col min="4" max="4" width="8.42578125" style="3" customWidth="1"/>
    <col min="5" max="9" width="20.140625" style="3" customWidth="1"/>
    <col min="10" max="12" width="18" style="3" customWidth="1"/>
    <col min="13" max="13" width="15.85546875" style="3" customWidth="1"/>
    <col min="14" max="14" width="16.140625" style="3" customWidth="1"/>
    <col min="15" max="15" width="20.140625" style="3" customWidth="1"/>
    <col min="17" max="256" width="8" hidden="1"/>
  </cols>
  <sheetData>
    <row r="1" spans="1:257" ht="45" x14ac:dyDescent="0.25">
      <c r="B1" s="2" t="s">
        <v>0</v>
      </c>
      <c r="C1" s="2">
        <v>53</v>
      </c>
      <c r="D1" s="26" t="s">
        <v>1</v>
      </c>
      <c r="E1" s="27"/>
      <c r="F1" s="27"/>
      <c r="G1" s="27"/>
    </row>
    <row r="2" spans="1:257" ht="30" x14ac:dyDescent="0.25">
      <c r="B2" s="2" t="s">
        <v>2</v>
      </c>
      <c r="C2" s="2">
        <v>400</v>
      </c>
      <c r="D2" s="26" t="s">
        <v>3</v>
      </c>
      <c r="E2" s="27"/>
      <c r="F2" s="27"/>
      <c r="G2" s="27"/>
    </row>
    <row r="3" spans="1:257" ht="60" x14ac:dyDescent="0.25">
      <c r="B3" s="2" t="s">
        <v>4</v>
      </c>
      <c r="C3" s="2">
        <v>1</v>
      </c>
    </row>
    <row r="4" spans="1:257" ht="30" x14ac:dyDescent="0.25">
      <c r="B4" s="2" t="s">
        <v>5</v>
      </c>
      <c r="C4" s="2">
        <v>231</v>
      </c>
    </row>
    <row r="5" spans="1:257" x14ac:dyDescent="0.25">
      <c r="B5" s="2" t="s">
        <v>6</v>
      </c>
      <c r="C5" s="4">
        <v>43100</v>
      </c>
    </row>
    <row r="6" spans="1:257" ht="45" x14ac:dyDescent="0.25">
      <c r="B6" s="2" t="s">
        <v>7</v>
      </c>
      <c r="C6" s="2">
        <v>6</v>
      </c>
      <c r="D6" s="2" t="s">
        <v>8</v>
      </c>
    </row>
    <row r="7" spans="1:257" ht="9.75" customHeight="1" x14ac:dyDescent="0.25"/>
    <row r="8" spans="1:257" x14ac:dyDescent="0.25">
      <c r="A8" s="1" t="s">
        <v>9</v>
      </c>
      <c r="B8" s="24" t="s">
        <v>10</v>
      </c>
      <c r="C8" s="25"/>
      <c r="D8" s="25"/>
      <c r="E8" s="25"/>
      <c r="F8" s="25"/>
      <c r="G8" s="25"/>
      <c r="H8" s="25"/>
      <c r="I8" s="25"/>
      <c r="J8" s="25"/>
      <c r="K8" s="25"/>
      <c r="L8" s="25"/>
      <c r="M8" s="25"/>
      <c r="N8" s="25"/>
      <c r="O8" s="25"/>
    </row>
    <row r="9" spans="1:257" x14ac:dyDescent="0.25">
      <c r="C9" s="2">
        <v>4</v>
      </c>
      <c r="D9" s="2">
        <v>8</v>
      </c>
      <c r="E9" s="2">
        <v>12</v>
      </c>
      <c r="F9" s="2">
        <v>16</v>
      </c>
      <c r="G9" s="2">
        <v>20</v>
      </c>
      <c r="H9" s="2">
        <v>24</v>
      </c>
      <c r="I9" s="2">
        <v>28</v>
      </c>
      <c r="J9" s="2">
        <v>31</v>
      </c>
      <c r="K9" s="2">
        <v>32</v>
      </c>
      <c r="L9" s="2">
        <v>36</v>
      </c>
      <c r="M9" s="2">
        <v>40</v>
      </c>
      <c r="N9" s="2">
        <v>44</v>
      </c>
      <c r="O9" s="2">
        <v>48</v>
      </c>
    </row>
    <row r="10" spans="1:257" ht="60" x14ac:dyDescent="0.25">
      <c r="A10" s="6"/>
      <c r="B10" s="7"/>
      <c r="C10" s="8" t="s">
        <v>11</v>
      </c>
      <c r="D10" s="8" t="s">
        <v>12</v>
      </c>
      <c r="E10" s="8" t="s">
        <v>13</v>
      </c>
      <c r="F10" s="8" t="s">
        <v>14</v>
      </c>
      <c r="G10" s="8" t="s">
        <v>15</v>
      </c>
      <c r="H10" s="8" t="s">
        <v>16</v>
      </c>
      <c r="I10" s="8" t="s">
        <v>17</v>
      </c>
      <c r="J10" s="8" t="s">
        <v>18</v>
      </c>
      <c r="K10" s="8" t="s">
        <v>19</v>
      </c>
      <c r="L10" s="8" t="s">
        <v>20</v>
      </c>
      <c r="M10" s="8" t="s">
        <v>21</v>
      </c>
      <c r="N10" s="8" t="s">
        <v>22</v>
      </c>
      <c r="O10" s="8" t="s">
        <v>23</v>
      </c>
    </row>
    <row r="11" spans="1:257" ht="178.5" x14ac:dyDescent="0.25">
      <c r="A11" s="9">
        <v>1</v>
      </c>
      <c r="B11" s="12" t="s">
        <v>24</v>
      </c>
      <c r="C11" s="10" t="s">
        <v>26</v>
      </c>
      <c r="D11" s="10" t="s">
        <v>27</v>
      </c>
      <c r="E11" s="10" t="s">
        <v>28</v>
      </c>
      <c r="F11" s="10" t="s">
        <v>29</v>
      </c>
      <c r="G11" s="10" t="s">
        <v>30</v>
      </c>
      <c r="H11" s="10" t="s">
        <v>31</v>
      </c>
      <c r="I11" s="15" t="s">
        <v>32</v>
      </c>
      <c r="J11" s="16">
        <v>29</v>
      </c>
      <c r="K11" s="11">
        <v>42893</v>
      </c>
      <c r="L11" s="11">
        <v>43190</v>
      </c>
      <c r="M11" s="13">
        <f>+(L11-K11)/7</f>
        <v>42.428571428571431</v>
      </c>
      <c r="N11" s="17">
        <v>28</v>
      </c>
      <c r="O11" s="10" t="s">
        <v>286</v>
      </c>
      <c r="P11" s="5"/>
    </row>
    <row r="12" spans="1:257" ht="139.5" customHeight="1" x14ac:dyDescent="0.25">
      <c r="A12" s="9">
        <v>2</v>
      </c>
      <c r="B12" s="12" t="s">
        <v>318</v>
      </c>
      <c r="C12" s="10" t="s">
        <v>26</v>
      </c>
      <c r="D12" s="10" t="s">
        <v>33</v>
      </c>
      <c r="E12" s="10" t="s">
        <v>34</v>
      </c>
      <c r="F12" s="10" t="s">
        <v>35</v>
      </c>
      <c r="G12" s="10" t="s">
        <v>36</v>
      </c>
      <c r="H12" s="10" t="s">
        <v>37</v>
      </c>
      <c r="I12" s="15" t="s">
        <v>38</v>
      </c>
      <c r="J12" s="16">
        <v>100</v>
      </c>
      <c r="K12" s="11">
        <v>42221</v>
      </c>
      <c r="L12" s="11">
        <v>42586</v>
      </c>
      <c r="M12" s="13">
        <f t="shared" ref="M12:M62" si="0">+(L12-K12)/7</f>
        <v>52.142857142857146</v>
      </c>
      <c r="N12" s="18">
        <v>100</v>
      </c>
      <c r="O12" s="10" t="s">
        <v>287</v>
      </c>
      <c r="P12" s="5"/>
    </row>
    <row r="13" spans="1:257" ht="178.5" x14ac:dyDescent="0.25">
      <c r="A13" s="9">
        <v>3</v>
      </c>
      <c r="B13" s="12" t="s">
        <v>319</v>
      </c>
      <c r="C13" s="10" t="s">
        <v>26</v>
      </c>
      <c r="D13" s="10" t="s">
        <v>39</v>
      </c>
      <c r="E13" s="10" t="s">
        <v>40</v>
      </c>
      <c r="F13" s="10" t="s">
        <v>41</v>
      </c>
      <c r="G13" s="10" t="s">
        <v>42</v>
      </c>
      <c r="H13" s="10" t="s">
        <v>43</v>
      </c>
      <c r="I13" s="15" t="s">
        <v>44</v>
      </c>
      <c r="J13" s="16">
        <v>1</v>
      </c>
      <c r="K13" s="11">
        <v>42748</v>
      </c>
      <c r="L13" s="11">
        <v>43100</v>
      </c>
      <c r="M13" s="13">
        <f t="shared" si="0"/>
        <v>50.285714285714285</v>
      </c>
      <c r="N13" s="19">
        <v>1</v>
      </c>
      <c r="O13" s="10" t="s">
        <v>288</v>
      </c>
      <c r="P13" s="5"/>
    </row>
    <row r="14" spans="1:257" ht="165.75" x14ac:dyDescent="0.25">
      <c r="A14" s="9">
        <v>4</v>
      </c>
      <c r="B14" s="12" t="s">
        <v>320</v>
      </c>
      <c r="C14" s="10" t="s">
        <v>26</v>
      </c>
      <c r="D14" s="10" t="s">
        <v>45</v>
      </c>
      <c r="E14" s="10" t="s">
        <v>46</v>
      </c>
      <c r="F14" s="10" t="s">
        <v>47</v>
      </c>
      <c r="G14" s="10" t="s">
        <v>48</v>
      </c>
      <c r="H14" s="10" t="s">
        <v>49</v>
      </c>
      <c r="I14" s="15" t="s">
        <v>50</v>
      </c>
      <c r="J14" s="16">
        <v>100</v>
      </c>
      <c r="K14" s="11">
        <v>42748</v>
      </c>
      <c r="L14" s="11">
        <v>43100</v>
      </c>
      <c r="M14" s="13">
        <f t="shared" si="0"/>
        <v>50.285714285714285</v>
      </c>
      <c r="N14" s="19">
        <v>100</v>
      </c>
      <c r="O14" s="10" t="s">
        <v>289</v>
      </c>
      <c r="P14" s="5"/>
    </row>
    <row r="15" spans="1:257" ht="165.75" x14ac:dyDescent="0.25">
      <c r="A15" s="9">
        <v>5</v>
      </c>
      <c r="B15" s="12" t="s">
        <v>321</v>
      </c>
      <c r="C15" s="10" t="s">
        <v>26</v>
      </c>
      <c r="D15" s="10" t="s">
        <v>51</v>
      </c>
      <c r="E15" s="10" t="s">
        <v>52</v>
      </c>
      <c r="F15" s="10" t="s">
        <v>53</v>
      </c>
      <c r="G15" s="10" t="s">
        <v>54</v>
      </c>
      <c r="H15" s="10" t="s">
        <v>55</v>
      </c>
      <c r="I15" s="15" t="s">
        <v>56</v>
      </c>
      <c r="J15" s="16">
        <v>4</v>
      </c>
      <c r="K15" s="11">
        <v>42748</v>
      </c>
      <c r="L15" s="11">
        <v>42855</v>
      </c>
      <c r="M15" s="13">
        <f t="shared" si="0"/>
        <v>15.285714285714286</v>
      </c>
      <c r="N15" s="20">
        <v>4</v>
      </c>
      <c r="O15" s="10" t="s">
        <v>290</v>
      </c>
      <c r="P15" s="5"/>
      <c r="IW15" s="14"/>
    </row>
    <row r="16" spans="1:257" ht="153" x14ac:dyDescent="0.25">
      <c r="A16" s="9">
        <v>6</v>
      </c>
      <c r="B16" s="12" t="s">
        <v>322</v>
      </c>
      <c r="C16" s="10" t="s">
        <v>26</v>
      </c>
      <c r="D16" s="10" t="s">
        <v>57</v>
      </c>
      <c r="E16" s="10" t="s">
        <v>58</v>
      </c>
      <c r="F16" s="10" t="s">
        <v>59</v>
      </c>
      <c r="G16" s="10" t="s">
        <v>60</v>
      </c>
      <c r="H16" s="10" t="s">
        <v>61</v>
      </c>
      <c r="I16" s="15" t="s">
        <v>62</v>
      </c>
      <c r="J16" s="16">
        <v>1</v>
      </c>
      <c r="K16" s="11">
        <v>42948</v>
      </c>
      <c r="L16" s="11">
        <v>43100</v>
      </c>
      <c r="M16" s="13">
        <f t="shared" si="0"/>
        <v>21.714285714285715</v>
      </c>
      <c r="N16" s="18">
        <v>1</v>
      </c>
      <c r="O16" s="10" t="s">
        <v>291</v>
      </c>
      <c r="P16" s="5"/>
    </row>
    <row r="17" spans="1:16" ht="178.5" x14ac:dyDescent="0.25">
      <c r="A17" s="9">
        <v>7</v>
      </c>
      <c r="B17" s="12" t="s">
        <v>323</v>
      </c>
      <c r="C17" s="10" t="s">
        <v>26</v>
      </c>
      <c r="D17" s="10" t="s">
        <v>39</v>
      </c>
      <c r="E17" s="10" t="s">
        <v>63</v>
      </c>
      <c r="F17" s="10" t="s">
        <v>64</v>
      </c>
      <c r="G17" s="10" t="s">
        <v>65</v>
      </c>
      <c r="H17" s="10" t="s">
        <v>66</v>
      </c>
      <c r="I17" s="15" t="s">
        <v>67</v>
      </c>
      <c r="J17" s="16">
        <v>1</v>
      </c>
      <c r="K17" s="11">
        <v>42748</v>
      </c>
      <c r="L17" s="11">
        <v>43100</v>
      </c>
      <c r="M17" s="13">
        <f t="shared" si="0"/>
        <v>50.285714285714285</v>
      </c>
      <c r="N17" s="19">
        <v>1</v>
      </c>
      <c r="O17" s="10" t="s">
        <v>292</v>
      </c>
      <c r="P17" s="5"/>
    </row>
    <row r="18" spans="1:16" ht="178.5" x14ac:dyDescent="0.25">
      <c r="A18" s="9">
        <v>8</v>
      </c>
      <c r="B18" s="12" t="s">
        <v>324</v>
      </c>
      <c r="C18" s="10" t="s">
        <v>26</v>
      </c>
      <c r="D18" s="10" t="s">
        <v>68</v>
      </c>
      <c r="E18" s="10" t="s">
        <v>69</v>
      </c>
      <c r="F18" s="10" t="s">
        <v>70</v>
      </c>
      <c r="G18" s="10" t="s">
        <v>71</v>
      </c>
      <c r="H18" s="10" t="s">
        <v>72</v>
      </c>
      <c r="I18" s="15" t="s">
        <v>73</v>
      </c>
      <c r="J18" s="16">
        <v>100</v>
      </c>
      <c r="K18" s="11">
        <v>42360</v>
      </c>
      <c r="L18" s="11">
        <v>42725</v>
      </c>
      <c r="M18" s="13">
        <f t="shared" si="0"/>
        <v>52.142857142857146</v>
      </c>
      <c r="N18" s="18">
        <v>100</v>
      </c>
      <c r="O18" s="10" t="s">
        <v>293</v>
      </c>
      <c r="P18" s="5"/>
    </row>
    <row r="19" spans="1:16" ht="153" x14ac:dyDescent="0.25">
      <c r="A19" s="9">
        <v>9</v>
      </c>
      <c r="B19" s="12" t="s">
        <v>325</v>
      </c>
      <c r="C19" s="10" t="s">
        <v>26</v>
      </c>
      <c r="D19" s="10" t="s">
        <v>68</v>
      </c>
      <c r="E19" s="10" t="s">
        <v>74</v>
      </c>
      <c r="F19" s="10" t="s">
        <v>75</v>
      </c>
      <c r="G19" s="10" t="s">
        <v>76</v>
      </c>
      <c r="H19" s="10" t="s">
        <v>77</v>
      </c>
      <c r="I19" s="15" t="s">
        <v>78</v>
      </c>
      <c r="J19" s="16">
        <v>100</v>
      </c>
      <c r="K19" s="11">
        <v>42360</v>
      </c>
      <c r="L19" s="11">
        <v>42725</v>
      </c>
      <c r="M19" s="13">
        <f t="shared" si="0"/>
        <v>52.142857142857146</v>
      </c>
      <c r="N19" s="18">
        <v>100</v>
      </c>
      <c r="O19" s="10" t="s">
        <v>294</v>
      </c>
      <c r="P19" s="5"/>
    </row>
    <row r="20" spans="1:16" ht="165.75" x14ac:dyDescent="0.25">
      <c r="A20" s="9">
        <v>10</v>
      </c>
      <c r="B20" s="12" t="s">
        <v>326</v>
      </c>
      <c r="C20" s="10" t="s">
        <v>26</v>
      </c>
      <c r="D20" s="10" t="s">
        <v>68</v>
      </c>
      <c r="E20" s="10" t="s">
        <v>79</v>
      </c>
      <c r="F20" s="10" t="s">
        <v>80</v>
      </c>
      <c r="G20" s="10" t="s">
        <v>81</v>
      </c>
      <c r="H20" s="10" t="s">
        <v>82</v>
      </c>
      <c r="I20" s="15" t="s">
        <v>83</v>
      </c>
      <c r="J20" s="16">
        <v>1</v>
      </c>
      <c r="K20" s="11">
        <v>42360</v>
      </c>
      <c r="L20" s="11">
        <v>42428</v>
      </c>
      <c r="M20" s="13">
        <f t="shared" si="0"/>
        <v>9.7142857142857135</v>
      </c>
      <c r="N20" s="21">
        <v>1</v>
      </c>
      <c r="O20" s="10" t="s">
        <v>295</v>
      </c>
      <c r="P20" s="5"/>
    </row>
    <row r="21" spans="1:16" ht="165.75" x14ac:dyDescent="0.25">
      <c r="A21" s="9">
        <v>11</v>
      </c>
      <c r="B21" s="12" t="s">
        <v>327</v>
      </c>
      <c r="C21" s="10" t="s">
        <v>26</v>
      </c>
      <c r="D21" s="10" t="s">
        <v>68</v>
      </c>
      <c r="E21" s="10" t="s">
        <v>79</v>
      </c>
      <c r="F21" s="10" t="s">
        <v>80</v>
      </c>
      <c r="G21" s="10" t="s">
        <v>81</v>
      </c>
      <c r="H21" s="10" t="s">
        <v>84</v>
      </c>
      <c r="I21" s="15" t="s">
        <v>85</v>
      </c>
      <c r="J21" s="16">
        <v>10</v>
      </c>
      <c r="K21" s="11">
        <v>42360</v>
      </c>
      <c r="L21" s="11">
        <v>42725</v>
      </c>
      <c r="M21" s="13">
        <f t="shared" si="0"/>
        <v>52.142857142857146</v>
      </c>
      <c r="N21" s="21">
        <v>10</v>
      </c>
      <c r="O21" s="10" t="s">
        <v>295</v>
      </c>
      <c r="P21" s="5"/>
    </row>
    <row r="22" spans="1:16" ht="178.5" x14ac:dyDescent="0.25">
      <c r="A22" s="9">
        <v>12</v>
      </c>
      <c r="B22" s="12" t="s">
        <v>328</v>
      </c>
      <c r="C22" s="10" t="s">
        <v>26</v>
      </c>
      <c r="D22" s="10" t="s">
        <v>27</v>
      </c>
      <c r="E22" s="10" t="s">
        <v>86</v>
      </c>
      <c r="F22" s="10" t="s">
        <v>87</v>
      </c>
      <c r="G22" s="10" t="s">
        <v>88</v>
      </c>
      <c r="H22" s="10" t="s">
        <v>89</v>
      </c>
      <c r="I22" s="15" t="s">
        <v>90</v>
      </c>
      <c r="J22" s="16">
        <v>1</v>
      </c>
      <c r="K22" s="11">
        <v>42360</v>
      </c>
      <c r="L22" s="11">
        <v>42428</v>
      </c>
      <c r="M22" s="13">
        <f t="shared" si="0"/>
        <v>9.7142857142857135</v>
      </c>
      <c r="N22" s="21">
        <v>1</v>
      </c>
      <c r="O22" s="10" t="s">
        <v>296</v>
      </c>
      <c r="P22" s="5"/>
    </row>
    <row r="23" spans="1:16" ht="178.5" x14ac:dyDescent="0.25">
      <c r="A23" s="9">
        <v>13</v>
      </c>
      <c r="B23" s="12" t="s">
        <v>329</v>
      </c>
      <c r="C23" s="10" t="s">
        <v>26</v>
      </c>
      <c r="D23" s="10" t="s">
        <v>27</v>
      </c>
      <c r="E23" s="10" t="s">
        <v>86</v>
      </c>
      <c r="F23" s="10" t="s">
        <v>87</v>
      </c>
      <c r="G23" s="10" t="s">
        <v>88</v>
      </c>
      <c r="H23" s="10" t="s">
        <v>91</v>
      </c>
      <c r="I23" s="15" t="s">
        <v>92</v>
      </c>
      <c r="J23" s="16">
        <v>100</v>
      </c>
      <c r="K23" s="11">
        <v>42430</v>
      </c>
      <c r="L23" s="11">
        <v>42551</v>
      </c>
      <c r="M23" s="13">
        <f t="shared" si="0"/>
        <v>17.285714285714285</v>
      </c>
      <c r="N23" s="20">
        <v>100</v>
      </c>
      <c r="O23" s="10" t="s">
        <v>297</v>
      </c>
      <c r="P23" s="5"/>
    </row>
    <row r="24" spans="1:16" ht="178.5" x14ac:dyDescent="0.25">
      <c r="A24" s="9">
        <v>14</v>
      </c>
      <c r="B24" s="12" t="s">
        <v>330</v>
      </c>
      <c r="C24" s="10" t="s">
        <v>26</v>
      </c>
      <c r="D24" s="10" t="s">
        <v>27</v>
      </c>
      <c r="E24" s="10" t="s">
        <v>86</v>
      </c>
      <c r="F24" s="10" t="s">
        <v>87</v>
      </c>
      <c r="G24" s="10" t="s">
        <v>88</v>
      </c>
      <c r="H24" s="10" t="s">
        <v>93</v>
      </c>
      <c r="I24" s="15" t="s">
        <v>94</v>
      </c>
      <c r="J24" s="16">
        <v>100</v>
      </c>
      <c r="K24" s="11">
        <v>42373</v>
      </c>
      <c r="L24" s="11">
        <v>42428</v>
      </c>
      <c r="M24" s="13">
        <f t="shared" si="0"/>
        <v>7.8571428571428568</v>
      </c>
      <c r="N24" s="21">
        <v>100</v>
      </c>
      <c r="O24" s="10" t="s">
        <v>296</v>
      </c>
      <c r="P24" s="5"/>
    </row>
    <row r="25" spans="1:16" ht="178.5" x14ac:dyDescent="0.25">
      <c r="A25" s="9">
        <v>15</v>
      </c>
      <c r="B25" s="12" t="s">
        <v>331</v>
      </c>
      <c r="C25" s="10" t="s">
        <v>26</v>
      </c>
      <c r="D25" s="10" t="s">
        <v>27</v>
      </c>
      <c r="E25" s="10" t="s">
        <v>86</v>
      </c>
      <c r="F25" s="10" t="s">
        <v>87</v>
      </c>
      <c r="G25" s="10" t="s">
        <v>88</v>
      </c>
      <c r="H25" s="10" t="s">
        <v>95</v>
      </c>
      <c r="I25" s="15" t="s">
        <v>96</v>
      </c>
      <c r="J25" s="16">
        <v>100</v>
      </c>
      <c r="K25" s="11">
        <v>42430</v>
      </c>
      <c r="L25" s="11">
        <v>42725</v>
      </c>
      <c r="M25" s="13">
        <f t="shared" si="0"/>
        <v>42.142857142857146</v>
      </c>
      <c r="N25" s="21">
        <v>100</v>
      </c>
      <c r="O25" s="10" t="s">
        <v>296</v>
      </c>
      <c r="P25" s="5"/>
    </row>
    <row r="26" spans="1:16" ht="165.75" x14ac:dyDescent="0.25">
      <c r="A26" s="9">
        <v>16</v>
      </c>
      <c r="B26" s="12" t="s">
        <v>332</v>
      </c>
      <c r="C26" s="10" t="s">
        <v>26</v>
      </c>
      <c r="D26" s="10" t="s">
        <v>97</v>
      </c>
      <c r="E26" s="10" t="s">
        <v>98</v>
      </c>
      <c r="F26" s="10" t="s">
        <v>99</v>
      </c>
      <c r="G26" s="10" t="s">
        <v>100</v>
      </c>
      <c r="H26" s="10" t="s">
        <v>101</v>
      </c>
      <c r="I26" s="15" t="s">
        <v>102</v>
      </c>
      <c r="J26" s="16">
        <v>3</v>
      </c>
      <c r="K26" s="11">
        <v>42748</v>
      </c>
      <c r="L26" s="11">
        <v>42916</v>
      </c>
      <c r="M26" s="13">
        <f t="shared" si="0"/>
        <v>24</v>
      </c>
      <c r="N26" s="18">
        <v>3</v>
      </c>
      <c r="O26" s="10" t="s">
        <v>298</v>
      </c>
      <c r="P26" s="5"/>
    </row>
    <row r="27" spans="1:16" ht="127.5" x14ac:dyDescent="0.25">
      <c r="A27" s="9">
        <v>17</v>
      </c>
      <c r="B27" s="12" t="s">
        <v>333</v>
      </c>
      <c r="C27" s="10" t="s">
        <v>26</v>
      </c>
      <c r="D27" s="10" t="s">
        <v>103</v>
      </c>
      <c r="E27" s="10" t="s">
        <v>104</v>
      </c>
      <c r="F27" s="10" t="s">
        <v>105</v>
      </c>
      <c r="G27" s="10" t="s">
        <v>106</v>
      </c>
      <c r="H27" s="10" t="s">
        <v>107</v>
      </c>
      <c r="I27" s="15" t="s">
        <v>108</v>
      </c>
      <c r="J27" s="16">
        <v>100</v>
      </c>
      <c r="K27" s="11">
        <v>42748</v>
      </c>
      <c r="L27" s="11">
        <v>43100</v>
      </c>
      <c r="M27" s="13">
        <f t="shared" si="0"/>
        <v>50.285714285714285</v>
      </c>
      <c r="N27" s="18">
        <v>100</v>
      </c>
      <c r="O27" s="10" t="s">
        <v>299</v>
      </c>
      <c r="P27" s="5"/>
    </row>
    <row r="28" spans="1:16" ht="127.5" x14ac:dyDescent="0.25">
      <c r="A28" s="9">
        <v>18</v>
      </c>
      <c r="B28" s="12" t="s">
        <v>334</v>
      </c>
      <c r="C28" s="10" t="s">
        <v>26</v>
      </c>
      <c r="D28" s="10" t="s">
        <v>97</v>
      </c>
      <c r="E28" s="10" t="s">
        <v>109</v>
      </c>
      <c r="F28" s="10" t="s">
        <v>110</v>
      </c>
      <c r="G28" s="10" t="s">
        <v>111</v>
      </c>
      <c r="H28" s="10" t="s">
        <v>112</v>
      </c>
      <c r="I28" s="15" t="s">
        <v>113</v>
      </c>
      <c r="J28" s="16">
        <v>1</v>
      </c>
      <c r="K28" s="11">
        <v>42795</v>
      </c>
      <c r="L28" s="11">
        <v>42979</v>
      </c>
      <c r="M28" s="13">
        <f t="shared" si="0"/>
        <v>26.285714285714285</v>
      </c>
      <c r="N28" s="22">
        <v>0</v>
      </c>
      <c r="O28" s="10" t="s">
        <v>300</v>
      </c>
      <c r="P28" s="5"/>
    </row>
    <row r="29" spans="1:16" ht="165.75" x14ac:dyDescent="0.25">
      <c r="A29" s="9">
        <v>19</v>
      </c>
      <c r="B29" s="12" t="s">
        <v>335</v>
      </c>
      <c r="C29" s="10" t="s">
        <v>26</v>
      </c>
      <c r="D29" s="10" t="s">
        <v>97</v>
      </c>
      <c r="E29" s="10" t="s">
        <v>114</v>
      </c>
      <c r="F29" s="10" t="s">
        <v>115</v>
      </c>
      <c r="G29" s="10" t="s">
        <v>116</v>
      </c>
      <c r="H29" s="10" t="s">
        <v>117</v>
      </c>
      <c r="I29" s="15" t="s">
        <v>118</v>
      </c>
      <c r="J29" s="16">
        <v>100</v>
      </c>
      <c r="K29" s="11">
        <v>42748</v>
      </c>
      <c r="L29" s="11">
        <v>43100</v>
      </c>
      <c r="M29" s="13">
        <f t="shared" si="0"/>
        <v>50.285714285714285</v>
      </c>
      <c r="N29" s="17">
        <v>0</v>
      </c>
      <c r="O29" s="10" t="s">
        <v>301</v>
      </c>
      <c r="P29" s="5"/>
    </row>
    <row r="30" spans="1:16" ht="165.75" x14ac:dyDescent="0.25">
      <c r="A30" s="9">
        <v>20</v>
      </c>
      <c r="B30" s="12" t="s">
        <v>336</v>
      </c>
      <c r="C30" s="10" t="s">
        <v>26</v>
      </c>
      <c r="D30" s="10" t="s">
        <v>119</v>
      </c>
      <c r="E30" s="10" t="s">
        <v>120</v>
      </c>
      <c r="F30" s="10" t="s">
        <v>121</v>
      </c>
      <c r="G30" s="10" t="s">
        <v>122</v>
      </c>
      <c r="H30" s="10" t="s">
        <v>123</v>
      </c>
      <c r="I30" s="15" t="s">
        <v>124</v>
      </c>
      <c r="J30" s="16">
        <v>100</v>
      </c>
      <c r="K30" s="11">
        <v>42748</v>
      </c>
      <c r="L30" s="11">
        <v>43100</v>
      </c>
      <c r="M30" s="13">
        <f t="shared" si="0"/>
        <v>50.285714285714285</v>
      </c>
      <c r="N30" s="17">
        <v>0</v>
      </c>
      <c r="O30" s="10" t="s">
        <v>302</v>
      </c>
      <c r="P30" s="5"/>
    </row>
    <row r="31" spans="1:16" ht="165.75" x14ac:dyDescent="0.25">
      <c r="A31" s="9">
        <v>21</v>
      </c>
      <c r="B31" s="12" t="s">
        <v>337</v>
      </c>
      <c r="C31" s="10" t="s">
        <v>26</v>
      </c>
      <c r="D31" s="10" t="s">
        <v>125</v>
      </c>
      <c r="E31" s="10" t="s">
        <v>126</v>
      </c>
      <c r="F31" s="10" t="s">
        <v>127</v>
      </c>
      <c r="G31" s="10" t="s">
        <v>128</v>
      </c>
      <c r="H31" s="10" t="s">
        <v>129</v>
      </c>
      <c r="I31" s="15" t="s">
        <v>130</v>
      </c>
      <c r="J31" s="16">
        <v>100</v>
      </c>
      <c r="K31" s="11">
        <v>42748</v>
      </c>
      <c r="L31" s="11">
        <v>43100</v>
      </c>
      <c r="M31" s="13">
        <f t="shared" si="0"/>
        <v>50.285714285714285</v>
      </c>
      <c r="N31" s="17">
        <v>100</v>
      </c>
      <c r="O31" s="10" t="s">
        <v>303</v>
      </c>
      <c r="P31" s="5"/>
    </row>
    <row r="32" spans="1:16" ht="127.5" x14ac:dyDescent="0.25">
      <c r="A32" s="9">
        <v>22</v>
      </c>
      <c r="B32" s="12" t="s">
        <v>338</v>
      </c>
      <c r="C32" s="10" t="s">
        <v>26</v>
      </c>
      <c r="D32" s="10" t="s">
        <v>131</v>
      </c>
      <c r="E32" s="10" t="s">
        <v>132</v>
      </c>
      <c r="F32" s="10" t="s">
        <v>133</v>
      </c>
      <c r="G32" s="10" t="s">
        <v>134</v>
      </c>
      <c r="H32" s="10" t="s">
        <v>135</v>
      </c>
      <c r="I32" s="15" t="s">
        <v>136</v>
      </c>
      <c r="J32" s="16">
        <v>4</v>
      </c>
      <c r="K32" s="11">
        <v>42748</v>
      </c>
      <c r="L32" s="11">
        <v>43100</v>
      </c>
      <c r="M32" s="13">
        <f t="shared" si="0"/>
        <v>50.285714285714285</v>
      </c>
      <c r="N32" s="18">
        <v>4</v>
      </c>
      <c r="O32" s="10" t="s">
        <v>304</v>
      </c>
      <c r="P32" s="5"/>
    </row>
    <row r="33" spans="1:16" ht="127.5" x14ac:dyDescent="0.25">
      <c r="A33" s="9">
        <v>23</v>
      </c>
      <c r="B33" s="12" t="s">
        <v>339</v>
      </c>
      <c r="C33" s="10" t="s">
        <v>26</v>
      </c>
      <c r="D33" s="10" t="s">
        <v>137</v>
      </c>
      <c r="E33" s="10" t="s">
        <v>138</v>
      </c>
      <c r="F33" s="10" t="s">
        <v>139</v>
      </c>
      <c r="G33" s="10" t="s">
        <v>140</v>
      </c>
      <c r="H33" s="10" t="s">
        <v>141</v>
      </c>
      <c r="I33" s="15" t="s">
        <v>142</v>
      </c>
      <c r="J33" s="16">
        <v>100</v>
      </c>
      <c r="K33" s="11">
        <v>42748</v>
      </c>
      <c r="L33" s="11">
        <v>43100</v>
      </c>
      <c r="M33" s="13">
        <f t="shared" si="0"/>
        <v>50.285714285714285</v>
      </c>
      <c r="N33" s="17">
        <v>100</v>
      </c>
      <c r="O33" s="10" t="s">
        <v>305</v>
      </c>
      <c r="P33" s="5"/>
    </row>
    <row r="34" spans="1:16" ht="114.75" x14ac:dyDescent="0.25">
      <c r="A34" s="9">
        <v>24</v>
      </c>
      <c r="B34" s="12" t="s">
        <v>340</v>
      </c>
      <c r="C34" s="10" t="s">
        <v>26</v>
      </c>
      <c r="D34" s="10" t="s">
        <v>143</v>
      </c>
      <c r="E34" s="10" t="s">
        <v>144</v>
      </c>
      <c r="F34" s="10" t="s">
        <v>145</v>
      </c>
      <c r="G34" s="10" t="s">
        <v>146</v>
      </c>
      <c r="H34" s="10" t="s">
        <v>147</v>
      </c>
      <c r="I34" s="15" t="s">
        <v>148</v>
      </c>
      <c r="J34" s="16">
        <v>1</v>
      </c>
      <c r="K34" s="11">
        <v>42748</v>
      </c>
      <c r="L34" s="11">
        <v>43100</v>
      </c>
      <c r="M34" s="13">
        <f t="shared" si="0"/>
        <v>50.285714285714285</v>
      </c>
      <c r="N34" s="17">
        <v>1</v>
      </c>
      <c r="O34" s="10" t="s">
        <v>306</v>
      </c>
      <c r="P34" s="5"/>
    </row>
    <row r="35" spans="1:16" ht="153" x14ac:dyDescent="0.25">
      <c r="A35" s="9">
        <v>25</v>
      </c>
      <c r="B35" s="12" t="s">
        <v>341</v>
      </c>
      <c r="C35" s="10" t="s">
        <v>26</v>
      </c>
      <c r="D35" s="10" t="s">
        <v>97</v>
      </c>
      <c r="E35" s="10" t="s">
        <v>149</v>
      </c>
      <c r="F35" s="10" t="s">
        <v>150</v>
      </c>
      <c r="G35" s="10" t="s">
        <v>151</v>
      </c>
      <c r="H35" s="10" t="s">
        <v>152</v>
      </c>
      <c r="I35" s="15" t="s">
        <v>85</v>
      </c>
      <c r="J35" s="16">
        <v>12</v>
      </c>
      <c r="K35" s="11">
        <v>42748</v>
      </c>
      <c r="L35" s="11">
        <v>43100</v>
      </c>
      <c r="M35" s="13">
        <f t="shared" si="0"/>
        <v>50.285714285714285</v>
      </c>
      <c r="N35" s="22">
        <v>8</v>
      </c>
      <c r="O35" s="10" t="s">
        <v>302</v>
      </c>
      <c r="P35" s="5"/>
    </row>
    <row r="36" spans="1:16" ht="153" x14ac:dyDescent="0.25">
      <c r="A36" s="9">
        <v>26</v>
      </c>
      <c r="B36" s="12" t="s">
        <v>342</v>
      </c>
      <c r="C36" s="10" t="s">
        <v>26</v>
      </c>
      <c r="D36" s="10" t="s">
        <v>153</v>
      </c>
      <c r="E36" s="10" t="s">
        <v>154</v>
      </c>
      <c r="F36" s="10" t="s">
        <v>155</v>
      </c>
      <c r="G36" s="10" t="s">
        <v>156</v>
      </c>
      <c r="H36" s="10" t="s">
        <v>157</v>
      </c>
      <c r="I36" s="15" t="s">
        <v>158</v>
      </c>
      <c r="J36" s="16">
        <v>5</v>
      </c>
      <c r="K36" s="11">
        <v>42748</v>
      </c>
      <c r="L36" s="11">
        <v>43100</v>
      </c>
      <c r="M36" s="13">
        <f t="shared" si="0"/>
        <v>50.285714285714285</v>
      </c>
      <c r="N36" s="22">
        <v>5</v>
      </c>
      <c r="O36" s="10" t="s">
        <v>370</v>
      </c>
      <c r="P36" s="5"/>
    </row>
    <row r="37" spans="1:16" ht="153" x14ac:dyDescent="0.25">
      <c r="A37" s="9">
        <v>27</v>
      </c>
      <c r="B37" s="12" t="s">
        <v>343</v>
      </c>
      <c r="C37" s="10" t="s">
        <v>26</v>
      </c>
      <c r="D37" s="10" t="s">
        <v>153</v>
      </c>
      <c r="E37" s="10" t="s">
        <v>154</v>
      </c>
      <c r="F37" s="10" t="s">
        <v>155</v>
      </c>
      <c r="G37" s="10" t="s">
        <v>159</v>
      </c>
      <c r="H37" s="10" t="s">
        <v>160</v>
      </c>
      <c r="I37" s="15" t="s">
        <v>161</v>
      </c>
      <c r="J37" s="16">
        <v>1</v>
      </c>
      <c r="K37" s="11">
        <v>42748</v>
      </c>
      <c r="L37" s="11">
        <v>43100</v>
      </c>
      <c r="M37" s="13">
        <f t="shared" si="0"/>
        <v>50.285714285714285</v>
      </c>
      <c r="N37" s="22">
        <v>1</v>
      </c>
      <c r="O37" s="10" t="s">
        <v>370</v>
      </c>
      <c r="P37" s="5"/>
    </row>
    <row r="38" spans="1:16" ht="178.5" x14ac:dyDescent="0.25">
      <c r="A38" s="9">
        <v>28</v>
      </c>
      <c r="B38" s="12" t="s">
        <v>344</v>
      </c>
      <c r="C38" s="10" t="s">
        <v>26</v>
      </c>
      <c r="D38" s="10" t="s">
        <v>45</v>
      </c>
      <c r="E38" s="10" t="s">
        <v>162</v>
      </c>
      <c r="F38" s="10" t="s">
        <v>163</v>
      </c>
      <c r="G38" s="10" t="s">
        <v>164</v>
      </c>
      <c r="H38" s="10" t="s">
        <v>165</v>
      </c>
      <c r="I38" s="15" t="s">
        <v>166</v>
      </c>
      <c r="J38" s="16">
        <v>1</v>
      </c>
      <c r="K38" s="11">
        <v>42748</v>
      </c>
      <c r="L38" s="11">
        <v>43100</v>
      </c>
      <c r="M38" s="13">
        <f t="shared" si="0"/>
        <v>50.285714285714285</v>
      </c>
      <c r="N38" s="23">
        <v>1</v>
      </c>
      <c r="O38" s="10" t="s">
        <v>307</v>
      </c>
      <c r="P38" s="5"/>
    </row>
    <row r="39" spans="1:16" ht="178.5" x14ac:dyDescent="0.25">
      <c r="A39" s="9">
        <v>29</v>
      </c>
      <c r="B39" s="12" t="s">
        <v>345</v>
      </c>
      <c r="C39" s="10" t="s">
        <v>26</v>
      </c>
      <c r="D39" s="10" t="s">
        <v>45</v>
      </c>
      <c r="E39" s="10" t="s">
        <v>167</v>
      </c>
      <c r="F39" s="10" t="s">
        <v>168</v>
      </c>
      <c r="G39" s="10" t="s">
        <v>164</v>
      </c>
      <c r="H39" s="10" t="s">
        <v>165</v>
      </c>
      <c r="I39" s="15" t="s">
        <v>166</v>
      </c>
      <c r="J39" s="16">
        <v>1</v>
      </c>
      <c r="K39" s="11">
        <v>42748</v>
      </c>
      <c r="L39" s="11">
        <v>43100</v>
      </c>
      <c r="M39" s="13">
        <f t="shared" si="0"/>
        <v>50.285714285714285</v>
      </c>
      <c r="N39" s="23">
        <v>1</v>
      </c>
      <c r="O39" s="10" t="s">
        <v>307</v>
      </c>
      <c r="P39" s="5"/>
    </row>
    <row r="40" spans="1:16" ht="127.5" x14ac:dyDescent="0.25">
      <c r="A40" s="9">
        <v>30</v>
      </c>
      <c r="B40" s="12" t="s">
        <v>346</v>
      </c>
      <c r="C40" s="10" t="s">
        <v>26</v>
      </c>
      <c r="D40" s="10" t="s">
        <v>39</v>
      </c>
      <c r="E40" s="10" t="s">
        <v>169</v>
      </c>
      <c r="F40" s="10" t="s">
        <v>170</v>
      </c>
      <c r="G40" s="10" t="s">
        <v>171</v>
      </c>
      <c r="H40" s="10" t="s">
        <v>172</v>
      </c>
      <c r="I40" s="15" t="s">
        <v>173</v>
      </c>
      <c r="J40" s="16">
        <v>2</v>
      </c>
      <c r="K40" s="11">
        <v>42748</v>
      </c>
      <c r="L40" s="11">
        <v>43100</v>
      </c>
      <c r="M40" s="13">
        <f t="shared" si="0"/>
        <v>50.285714285714285</v>
      </c>
      <c r="N40" s="22">
        <v>2</v>
      </c>
      <c r="O40" s="10" t="s">
        <v>308</v>
      </c>
      <c r="P40" s="5"/>
    </row>
    <row r="41" spans="1:16" ht="89.25" x14ac:dyDescent="0.25">
      <c r="A41" s="9">
        <v>31</v>
      </c>
      <c r="B41" s="12" t="s">
        <v>347</v>
      </c>
      <c r="C41" s="10" t="s">
        <v>26</v>
      </c>
      <c r="D41" s="10" t="s">
        <v>68</v>
      </c>
      <c r="E41" s="10" t="s">
        <v>174</v>
      </c>
      <c r="F41" s="10" t="s">
        <v>175</v>
      </c>
      <c r="G41" s="10" t="s">
        <v>176</v>
      </c>
      <c r="H41" s="10" t="s">
        <v>177</v>
      </c>
      <c r="I41" s="15" t="s">
        <v>178</v>
      </c>
      <c r="J41" s="16">
        <v>100</v>
      </c>
      <c r="K41" s="11">
        <v>42748</v>
      </c>
      <c r="L41" s="11">
        <v>43100</v>
      </c>
      <c r="M41" s="13">
        <f t="shared" si="0"/>
        <v>50.285714285714285</v>
      </c>
      <c r="N41" s="21">
        <v>75</v>
      </c>
      <c r="O41" s="10" t="s">
        <v>309</v>
      </c>
      <c r="P41" s="5"/>
    </row>
    <row r="42" spans="1:16" ht="178.5" x14ac:dyDescent="0.25">
      <c r="A42" s="9">
        <v>32</v>
      </c>
      <c r="B42" s="12" t="s">
        <v>348</v>
      </c>
      <c r="C42" s="10" t="s">
        <v>26</v>
      </c>
      <c r="D42" s="10" t="s">
        <v>39</v>
      </c>
      <c r="E42" s="10" t="s">
        <v>179</v>
      </c>
      <c r="F42" s="10" t="s">
        <v>180</v>
      </c>
      <c r="G42" s="10" t="s">
        <v>181</v>
      </c>
      <c r="H42" s="10" t="s">
        <v>182</v>
      </c>
      <c r="I42" s="15" t="s">
        <v>183</v>
      </c>
      <c r="J42" s="16">
        <v>1</v>
      </c>
      <c r="K42" s="11">
        <v>42748</v>
      </c>
      <c r="L42" s="11">
        <v>43100</v>
      </c>
      <c r="M42" s="13">
        <f t="shared" si="0"/>
        <v>50.285714285714285</v>
      </c>
      <c r="N42" s="22">
        <v>1</v>
      </c>
      <c r="O42" s="10" t="s">
        <v>308</v>
      </c>
      <c r="P42" s="5"/>
    </row>
    <row r="43" spans="1:16" ht="127.5" x14ac:dyDescent="0.25">
      <c r="A43" s="9">
        <v>33</v>
      </c>
      <c r="B43" s="12" t="s">
        <v>349</v>
      </c>
      <c r="C43" s="10" t="s">
        <v>26</v>
      </c>
      <c r="D43" s="10" t="s">
        <v>184</v>
      </c>
      <c r="E43" s="10" t="s">
        <v>185</v>
      </c>
      <c r="F43" s="10" t="s">
        <v>186</v>
      </c>
      <c r="G43" s="10" t="s">
        <v>187</v>
      </c>
      <c r="H43" s="10" t="s">
        <v>188</v>
      </c>
      <c r="I43" s="15" t="s">
        <v>183</v>
      </c>
      <c r="J43" s="16">
        <v>1</v>
      </c>
      <c r="K43" s="11">
        <v>42748</v>
      </c>
      <c r="L43" s="11">
        <v>43100</v>
      </c>
      <c r="M43" s="13">
        <f t="shared" si="0"/>
        <v>50.285714285714285</v>
      </c>
      <c r="N43" s="22">
        <v>1</v>
      </c>
      <c r="O43" s="10" t="s">
        <v>308</v>
      </c>
      <c r="P43" s="5"/>
    </row>
    <row r="44" spans="1:16" ht="114.75" x14ac:dyDescent="0.25">
      <c r="A44" s="9">
        <v>34</v>
      </c>
      <c r="B44" s="12" t="s">
        <v>350</v>
      </c>
      <c r="C44" s="10" t="s">
        <v>26</v>
      </c>
      <c r="D44" s="10" t="s">
        <v>184</v>
      </c>
      <c r="E44" s="10" t="s">
        <v>189</v>
      </c>
      <c r="F44" s="10" t="s">
        <v>190</v>
      </c>
      <c r="G44" s="10" t="s">
        <v>191</v>
      </c>
      <c r="H44" s="10" t="s">
        <v>192</v>
      </c>
      <c r="I44" s="15" t="s">
        <v>193</v>
      </c>
      <c r="J44" s="16">
        <v>1</v>
      </c>
      <c r="K44" s="11">
        <v>42748</v>
      </c>
      <c r="L44" s="11">
        <v>43100</v>
      </c>
      <c r="M44" s="13">
        <f t="shared" si="0"/>
        <v>50.285714285714285</v>
      </c>
      <c r="N44" s="22">
        <v>1</v>
      </c>
      <c r="O44" s="10" t="s">
        <v>308</v>
      </c>
      <c r="P44" s="5"/>
    </row>
    <row r="45" spans="1:16" ht="140.25" x14ac:dyDescent="0.25">
      <c r="A45" s="9">
        <v>35</v>
      </c>
      <c r="B45" s="12" t="s">
        <v>351</v>
      </c>
      <c r="C45" s="10" t="s">
        <v>26</v>
      </c>
      <c r="D45" s="10" t="s">
        <v>39</v>
      </c>
      <c r="E45" s="10" t="s">
        <v>194</v>
      </c>
      <c r="F45" s="10" t="s">
        <v>195</v>
      </c>
      <c r="G45" s="10" t="s">
        <v>171</v>
      </c>
      <c r="H45" s="10" t="s">
        <v>196</v>
      </c>
      <c r="I45" s="15" t="s">
        <v>197</v>
      </c>
      <c r="J45" s="16">
        <v>100</v>
      </c>
      <c r="K45" s="11">
        <v>42748</v>
      </c>
      <c r="L45" s="11">
        <v>43100</v>
      </c>
      <c r="M45" s="13">
        <f t="shared" si="0"/>
        <v>50.285714285714285</v>
      </c>
      <c r="N45" s="22">
        <v>50</v>
      </c>
      <c r="O45" s="10" t="s">
        <v>308</v>
      </c>
      <c r="P45" s="5"/>
    </row>
    <row r="46" spans="1:16" ht="178.5" x14ac:dyDescent="0.25">
      <c r="A46" s="9">
        <v>36</v>
      </c>
      <c r="B46" s="12" t="s">
        <v>352</v>
      </c>
      <c r="C46" s="10" t="s">
        <v>26</v>
      </c>
      <c r="D46" s="10" t="s">
        <v>45</v>
      </c>
      <c r="E46" s="10" t="s">
        <v>198</v>
      </c>
      <c r="F46" s="10" t="s">
        <v>199</v>
      </c>
      <c r="G46" s="10" t="s">
        <v>200</v>
      </c>
      <c r="H46" s="10" t="s">
        <v>201</v>
      </c>
      <c r="I46" s="15" t="s">
        <v>202</v>
      </c>
      <c r="J46" s="16">
        <v>1</v>
      </c>
      <c r="K46" s="11">
        <v>42748</v>
      </c>
      <c r="L46" s="11">
        <v>42916</v>
      </c>
      <c r="M46" s="13">
        <f t="shared" si="0"/>
        <v>24</v>
      </c>
      <c r="N46" s="20">
        <v>1</v>
      </c>
      <c r="O46" s="10" t="s">
        <v>310</v>
      </c>
      <c r="P46" s="5"/>
    </row>
    <row r="47" spans="1:16" ht="153" x14ac:dyDescent="0.25">
      <c r="A47" s="9">
        <v>37</v>
      </c>
      <c r="B47" s="12" t="s">
        <v>353</v>
      </c>
      <c r="C47" s="10" t="s">
        <v>26</v>
      </c>
      <c r="D47" s="10" t="s">
        <v>39</v>
      </c>
      <c r="E47" s="10" t="s">
        <v>203</v>
      </c>
      <c r="F47" s="10" t="s">
        <v>204</v>
      </c>
      <c r="G47" s="10" t="s">
        <v>205</v>
      </c>
      <c r="H47" s="10" t="s">
        <v>206</v>
      </c>
      <c r="I47" s="15" t="s">
        <v>207</v>
      </c>
      <c r="J47" s="16">
        <v>1</v>
      </c>
      <c r="K47" s="11">
        <v>42748</v>
      </c>
      <c r="L47" s="11">
        <v>42916</v>
      </c>
      <c r="M47" s="13">
        <f t="shared" si="0"/>
        <v>24</v>
      </c>
      <c r="N47" s="22">
        <v>1</v>
      </c>
      <c r="O47" s="10" t="s">
        <v>311</v>
      </c>
      <c r="P47" s="5"/>
    </row>
    <row r="48" spans="1:16" ht="165.75" x14ac:dyDescent="0.25">
      <c r="A48" s="9">
        <v>38</v>
      </c>
      <c r="B48" s="12" t="s">
        <v>354</v>
      </c>
      <c r="C48" s="10" t="s">
        <v>26</v>
      </c>
      <c r="D48" s="10" t="s">
        <v>184</v>
      </c>
      <c r="E48" s="10" t="s">
        <v>208</v>
      </c>
      <c r="F48" s="10" t="s">
        <v>209</v>
      </c>
      <c r="G48" s="10" t="s">
        <v>164</v>
      </c>
      <c r="H48" s="10" t="s">
        <v>165</v>
      </c>
      <c r="I48" s="15" t="s">
        <v>166</v>
      </c>
      <c r="J48" s="16">
        <v>1</v>
      </c>
      <c r="K48" s="11">
        <v>42748</v>
      </c>
      <c r="L48" s="11">
        <v>43100</v>
      </c>
      <c r="M48" s="13">
        <f t="shared" si="0"/>
        <v>50.285714285714285</v>
      </c>
      <c r="N48" s="23">
        <v>1</v>
      </c>
      <c r="O48" s="10" t="s">
        <v>312</v>
      </c>
      <c r="P48" s="5"/>
    </row>
    <row r="49" spans="1:16" ht="178.5" x14ac:dyDescent="0.25">
      <c r="A49" s="9">
        <v>39</v>
      </c>
      <c r="B49" s="12" t="s">
        <v>355</v>
      </c>
      <c r="C49" s="10" t="s">
        <v>26</v>
      </c>
      <c r="D49" s="10" t="s">
        <v>184</v>
      </c>
      <c r="E49" s="10" t="s">
        <v>210</v>
      </c>
      <c r="F49" s="10" t="s">
        <v>211</v>
      </c>
      <c r="G49" s="10" t="s">
        <v>212</v>
      </c>
      <c r="H49" s="10" t="s">
        <v>213</v>
      </c>
      <c r="I49" s="15" t="s">
        <v>214</v>
      </c>
      <c r="J49" s="16">
        <v>1</v>
      </c>
      <c r="K49" s="11">
        <v>42748</v>
      </c>
      <c r="L49" s="11">
        <v>42824</v>
      </c>
      <c r="M49" s="13">
        <f t="shared" si="0"/>
        <v>10.857142857142858</v>
      </c>
      <c r="N49" s="22">
        <v>1</v>
      </c>
      <c r="O49" s="10" t="s">
        <v>308</v>
      </c>
      <c r="P49" s="5"/>
    </row>
    <row r="50" spans="1:16" ht="165.75" x14ac:dyDescent="0.25">
      <c r="A50" s="9">
        <v>40</v>
      </c>
      <c r="B50" s="12" t="s">
        <v>356</v>
      </c>
      <c r="C50" s="10" t="s">
        <v>26</v>
      </c>
      <c r="D50" s="10" t="s">
        <v>215</v>
      </c>
      <c r="E50" s="10" t="s">
        <v>216</v>
      </c>
      <c r="F50" s="10" t="s">
        <v>217</v>
      </c>
      <c r="G50" s="10" t="s">
        <v>218</v>
      </c>
      <c r="H50" s="10" t="s">
        <v>219</v>
      </c>
      <c r="I50" s="15" t="s">
        <v>220</v>
      </c>
      <c r="J50" s="16">
        <v>1</v>
      </c>
      <c r="K50" s="11">
        <v>42748</v>
      </c>
      <c r="L50" s="11">
        <v>42916</v>
      </c>
      <c r="M50" s="13">
        <f t="shared" si="0"/>
        <v>24</v>
      </c>
      <c r="N50" s="20">
        <v>1</v>
      </c>
      <c r="O50" s="10" t="s">
        <v>313</v>
      </c>
      <c r="P50" s="5"/>
    </row>
    <row r="51" spans="1:16" ht="178.5" x14ac:dyDescent="0.25">
      <c r="A51" s="9">
        <v>41</v>
      </c>
      <c r="B51" s="12" t="s">
        <v>357</v>
      </c>
      <c r="C51" s="10" t="s">
        <v>26</v>
      </c>
      <c r="D51" s="10" t="s">
        <v>45</v>
      </c>
      <c r="E51" s="10" t="s">
        <v>221</v>
      </c>
      <c r="F51" s="10" t="s">
        <v>222</v>
      </c>
      <c r="G51" s="10" t="s">
        <v>164</v>
      </c>
      <c r="H51" s="10" t="s">
        <v>165</v>
      </c>
      <c r="I51" s="15" t="s">
        <v>166</v>
      </c>
      <c r="J51" s="16">
        <v>1</v>
      </c>
      <c r="K51" s="11">
        <v>42748</v>
      </c>
      <c r="L51" s="11">
        <v>43100</v>
      </c>
      <c r="M51" s="13">
        <f t="shared" si="0"/>
        <v>50.285714285714285</v>
      </c>
      <c r="N51" s="23">
        <v>1</v>
      </c>
      <c r="O51" s="10" t="s">
        <v>307</v>
      </c>
      <c r="P51" s="5"/>
    </row>
    <row r="52" spans="1:16" ht="153" x14ac:dyDescent="0.25">
      <c r="A52" s="9">
        <v>42</v>
      </c>
      <c r="B52" s="12" t="s">
        <v>358</v>
      </c>
      <c r="C52" s="10" t="s">
        <v>26</v>
      </c>
      <c r="D52" s="10" t="s">
        <v>223</v>
      </c>
      <c r="E52" s="10" t="s">
        <v>224</v>
      </c>
      <c r="F52" s="10" t="s">
        <v>225</v>
      </c>
      <c r="G52" s="10" t="s">
        <v>226</v>
      </c>
      <c r="H52" s="10" t="s">
        <v>227</v>
      </c>
      <c r="I52" s="15" t="s">
        <v>228</v>
      </c>
      <c r="J52" s="16">
        <v>1</v>
      </c>
      <c r="K52" s="11">
        <v>42748</v>
      </c>
      <c r="L52" s="11">
        <v>42824</v>
      </c>
      <c r="M52" s="13">
        <f t="shared" si="0"/>
        <v>10.857142857142858</v>
      </c>
      <c r="N52" s="18">
        <v>1</v>
      </c>
      <c r="O52" s="10" t="s">
        <v>314</v>
      </c>
      <c r="P52" s="5"/>
    </row>
    <row r="53" spans="1:16" ht="127.5" x14ac:dyDescent="0.25">
      <c r="A53" s="9">
        <v>43</v>
      </c>
      <c r="B53" s="12" t="s">
        <v>359</v>
      </c>
      <c r="C53" s="10" t="s">
        <v>26</v>
      </c>
      <c r="D53" s="10" t="s">
        <v>229</v>
      </c>
      <c r="E53" s="10" t="s">
        <v>230</v>
      </c>
      <c r="F53" s="10" t="s">
        <v>231</v>
      </c>
      <c r="G53" s="10" t="s">
        <v>232</v>
      </c>
      <c r="H53" s="10" t="s">
        <v>233</v>
      </c>
      <c r="I53" s="15" t="s">
        <v>234</v>
      </c>
      <c r="J53" s="16">
        <v>100</v>
      </c>
      <c r="K53" s="11">
        <v>42748</v>
      </c>
      <c r="L53" s="11">
        <v>43100</v>
      </c>
      <c r="M53" s="13">
        <f t="shared" si="0"/>
        <v>50.285714285714285</v>
      </c>
      <c r="N53" s="18">
        <v>100</v>
      </c>
      <c r="O53" s="10" t="s">
        <v>314</v>
      </c>
      <c r="P53" s="5"/>
    </row>
    <row r="54" spans="1:16" ht="191.25" x14ac:dyDescent="0.25">
      <c r="A54" s="9">
        <v>44</v>
      </c>
      <c r="B54" s="12" t="s">
        <v>360</v>
      </c>
      <c r="C54" s="10" t="s">
        <v>26</v>
      </c>
      <c r="D54" s="10" t="s">
        <v>97</v>
      </c>
      <c r="E54" s="10" t="s">
        <v>235</v>
      </c>
      <c r="F54" s="10" t="s">
        <v>236</v>
      </c>
      <c r="G54" s="10" t="s">
        <v>237</v>
      </c>
      <c r="H54" s="10" t="s">
        <v>238</v>
      </c>
      <c r="I54" s="15" t="s">
        <v>239</v>
      </c>
      <c r="J54" s="16">
        <v>1</v>
      </c>
      <c r="K54" s="11">
        <v>42948</v>
      </c>
      <c r="L54" s="11">
        <v>43312</v>
      </c>
      <c r="M54" s="13">
        <f t="shared" si="0"/>
        <v>52</v>
      </c>
      <c r="N54" s="22">
        <v>1</v>
      </c>
      <c r="O54" s="10" t="s">
        <v>315</v>
      </c>
      <c r="P54" s="5"/>
    </row>
    <row r="55" spans="1:16" ht="204" x14ac:dyDescent="0.25">
      <c r="A55" s="9">
        <v>45</v>
      </c>
      <c r="B55" s="12" t="s">
        <v>361</v>
      </c>
      <c r="C55" s="10" t="s">
        <v>26</v>
      </c>
      <c r="D55" s="10" t="s">
        <v>97</v>
      </c>
      <c r="E55" s="10" t="s">
        <v>240</v>
      </c>
      <c r="F55" s="10" t="s">
        <v>241</v>
      </c>
      <c r="G55" s="10" t="s">
        <v>242</v>
      </c>
      <c r="H55" s="10" t="s">
        <v>243</v>
      </c>
      <c r="I55" s="15" t="s">
        <v>239</v>
      </c>
      <c r="J55" s="16">
        <v>1</v>
      </c>
      <c r="K55" s="11">
        <v>42948</v>
      </c>
      <c r="L55" s="11">
        <v>43312</v>
      </c>
      <c r="M55" s="13">
        <f t="shared" si="0"/>
        <v>52</v>
      </c>
      <c r="N55" s="22">
        <v>1</v>
      </c>
      <c r="O55" s="10" t="s">
        <v>315</v>
      </c>
      <c r="P55" s="5"/>
    </row>
    <row r="56" spans="1:16" ht="165.75" x14ac:dyDescent="0.25">
      <c r="A56" s="9">
        <v>46</v>
      </c>
      <c r="B56" s="12" t="s">
        <v>362</v>
      </c>
      <c r="C56" s="10" t="s">
        <v>26</v>
      </c>
      <c r="D56" s="10" t="s">
        <v>97</v>
      </c>
      <c r="E56" s="10" t="s">
        <v>244</v>
      </c>
      <c r="F56" s="10" t="s">
        <v>245</v>
      </c>
      <c r="G56" s="10" t="s">
        <v>246</v>
      </c>
      <c r="H56" s="10" t="s">
        <v>247</v>
      </c>
      <c r="I56" s="15" t="s">
        <v>248</v>
      </c>
      <c r="J56" s="16">
        <v>1</v>
      </c>
      <c r="K56" s="11">
        <v>42948</v>
      </c>
      <c r="L56" s="11">
        <v>43312</v>
      </c>
      <c r="M56" s="13">
        <f t="shared" si="0"/>
        <v>52</v>
      </c>
      <c r="N56" s="22">
        <v>0</v>
      </c>
      <c r="O56" s="10" t="s">
        <v>315</v>
      </c>
      <c r="P56" s="5"/>
    </row>
    <row r="57" spans="1:16" ht="191.25" x14ac:dyDescent="0.25">
      <c r="A57" s="9">
        <v>47</v>
      </c>
      <c r="B57" s="12" t="s">
        <v>363</v>
      </c>
      <c r="C57" s="10" t="s">
        <v>26</v>
      </c>
      <c r="D57" s="10" t="s">
        <v>249</v>
      </c>
      <c r="E57" s="10" t="s">
        <v>250</v>
      </c>
      <c r="F57" s="10" t="s">
        <v>251</v>
      </c>
      <c r="G57" s="10" t="s">
        <v>252</v>
      </c>
      <c r="H57" s="10" t="s">
        <v>253</v>
      </c>
      <c r="I57" s="15" t="s">
        <v>67</v>
      </c>
      <c r="J57" s="16">
        <v>1</v>
      </c>
      <c r="K57" s="11">
        <v>42948</v>
      </c>
      <c r="L57" s="11">
        <v>43100</v>
      </c>
      <c r="M57" s="13">
        <f t="shared" si="0"/>
        <v>21.714285714285715</v>
      </c>
      <c r="N57" s="22">
        <v>1</v>
      </c>
      <c r="O57" s="10" t="s">
        <v>315</v>
      </c>
      <c r="P57" s="5"/>
    </row>
    <row r="58" spans="1:16" ht="178.5" x14ac:dyDescent="0.25">
      <c r="A58" s="9">
        <v>48</v>
      </c>
      <c r="B58" s="12" t="s">
        <v>364</v>
      </c>
      <c r="C58" s="10" t="s">
        <v>26</v>
      </c>
      <c r="D58" s="10" t="s">
        <v>249</v>
      </c>
      <c r="E58" s="10" t="s">
        <v>254</v>
      </c>
      <c r="F58" s="10" t="s">
        <v>255</v>
      </c>
      <c r="G58" s="10" t="s">
        <v>256</v>
      </c>
      <c r="H58" s="10" t="s">
        <v>257</v>
      </c>
      <c r="I58" s="15" t="s">
        <v>258</v>
      </c>
      <c r="J58" s="16">
        <v>1</v>
      </c>
      <c r="K58" s="11">
        <v>42948</v>
      </c>
      <c r="L58" s="11">
        <v>43100</v>
      </c>
      <c r="M58" s="13">
        <f t="shared" si="0"/>
        <v>21.714285714285715</v>
      </c>
      <c r="N58" s="22">
        <v>1</v>
      </c>
      <c r="O58" s="10" t="s">
        <v>315</v>
      </c>
      <c r="P58" s="5"/>
    </row>
    <row r="59" spans="1:16" ht="191.25" x14ac:dyDescent="0.25">
      <c r="A59" s="9">
        <v>49</v>
      </c>
      <c r="B59" s="12" t="s">
        <v>365</v>
      </c>
      <c r="C59" s="10" t="s">
        <v>26</v>
      </c>
      <c r="D59" s="10" t="s">
        <v>259</v>
      </c>
      <c r="E59" s="10" t="s">
        <v>260</v>
      </c>
      <c r="F59" s="10" t="s">
        <v>261</v>
      </c>
      <c r="G59" s="10" t="s">
        <v>262</v>
      </c>
      <c r="H59" s="10" t="s">
        <v>263</v>
      </c>
      <c r="I59" s="15" t="s">
        <v>264</v>
      </c>
      <c r="J59" s="16">
        <v>1</v>
      </c>
      <c r="K59" s="11">
        <v>42948</v>
      </c>
      <c r="L59" s="11">
        <v>43312</v>
      </c>
      <c r="M59" s="13">
        <f t="shared" si="0"/>
        <v>52</v>
      </c>
      <c r="N59" s="22">
        <v>0</v>
      </c>
      <c r="O59" s="10" t="s">
        <v>315</v>
      </c>
      <c r="P59" s="5"/>
    </row>
    <row r="60" spans="1:16" ht="178.5" x14ac:dyDescent="0.25">
      <c r="A60" s="9">
        <v>50</v>
      </c>
      <c r="B60" s="12" t="s">
        <v>366</v>
      </c>
      <c r="C60" s="10" t="s">
        <v>26</v>
      </c>
      <c r="D60" s="10" t="s">
        <v>265</v>
      </c>
      <c r="E60" s="10" t="s">
        <v>266</v>
      </c>
      <c r="F60" s="10" t="s">
        <v>267</v>
      </c>
      <c r="G60" s="10" t="s">
        <v>268</v>
      </c>
      <c r="H60" s="10" t="s">
        <v>269</v>
      </c>
      <c r="I60" s="15" t="s">
        <v>270</v>
      </c>
      <c r="J60" s="16">
        <v>4</v>
      </c>
      <c r="K60" s="11">
        <v>42948</v>
      </c>
      <c r="L60" s="11">
        <v>43312</v>
      </c>
      <c r="M60" s="13">
        <f t="shared" si="0"/>
        <v>52</v>
      </c>
      <c r="N60" s="22">
        <v>0</v>
      </c>
      <c r="O60" s="10" t="s">
        <v>316</v>
      </c>
      <c r="P60" s="5"/>
    </row>
    <row r="61" spans="1:16" ht="165.75" x14ac:dyDescent="0.25">
      <c r="A61" s="9">
        <v>51</v>
      </c>
      <c r="B61" s="12" t="s">
        <v>367</v>
      </c>
      <c r="C61" s="10" t="s">
        <v>26</v>
      </c>
      <c r="D61" s="10" t="s">
        <v>45</v>
      </c>
      <c r="E61" s="10" t="s">
        <v>271</v>
      </c>
      <c r="F61" s="10" t="s">
        <v>272</v>
      </c>
      <c r="G61" s="10" t="s">
        <v>273</v>
      </c>
      <c r="H61" s="10" t="s">
        <v>274</v>
      </c>
      <c r="I61" s="15" t="s">
        <v>275</v>
      </c>
      <c r="J61" s="16">
        <v>1</v>
      </c>
      <c r="K61" s="11">
        <v>42948</v>
      </c>
      <c r="L61" s="11">
        <v>43133</v>
      </c>
      <c r="M61" s="13">
        <f t="shared" si="0"/>
        <v>26.428571428571427</v>
      </c>
      <c r="N61" s="23">
        <v>0</v>
      </c>
      <c r="O61" s="10" t="s">
        <v>317</v>
      </c>
      <c r="P61" s="5"/>
    </row>
    <row r="62" spans="1:16" ht="140.25" x14ac:dyDescent="0.25">
      <c r="A62" s="9">
        <v>52</v>
      </c>
      <c r="B62" s="12" t="s">
        <v>368</v>
      </c>
      <c r="C62" s="10" t="s">
        <v>26</v>
      </c>
      <c r="D62" s="10" t="s">
        <v>276</v>
      </c>
      <c r="E62" s="10" t="s">
        <v>277</v>
      </c>
      <c r="F62" s="10" t="s">
        <v>278</v>
      </c>
      <c r="G62" s="10" t="s">
        <v>268</v>
      </c>
      <c r="H62" s="10" t="s">
        <v>279</v>
      </c>
      <c r="I62" s="15" t="s">
        <v>280</v>
      </c>
      <c r="J62" s="16">
        <v>4</v>
      </c>
      <c r="K62" s="11">
        <v>42948</v>
      </c>
      <c r="L62" s="11">
        <v>43312</v>
      </c>
      <c r="M62" s="13">
        <f t="shared" si="0"/>
        <v>52</v>
      </c>
      <c r="N62" s="22">
        <v>0</v>
      </c>
      <c r="O62" s="10" t="s">
        <v>315</v>
      </c>
      <c r="P62" s="5"/>
    </row>
    <row r="63" spans="1:16" ht="204" x14ac:dyDescent="0.25">
      <c r="A63" s="9">
        <v>53</v>
      </c>
      <c r="B63" s="12" t="s">
        <v>369</v>
      </c>
      <c r="C63" s="10" t="s">
        <v>26</v>
      </c>
      <c r="D63" s="10" t="s">
        <v>249</v>
      </c>
      <c r="E63" s="10" t="s">
        <v>281</v>
      </c>
      <c r="F63" s="10" t="s">
        <v>282</v>
      </c>
      <c r="G63" s="10" t="s">
        <v>283</v>
      </c>
      <c r="H63" s="10" t="s">
        <v>284</v>
      </c>
      <c r="I63" s="15" t="s">
        <v>285</v>
      </c>
      <c r="J63" s="16">
        <v>4</v>
      </c>
      <c r="K63" s="11">
        <v>42948</v>
      </c>
      <c r="L63" s="11">
        <v>43312</v>
      </c>
      <c r="M63" s="13">
        <f>+(L63-K63)/7</f>
        <v>52</v>
      </c>
      <c r="N63" s="22">
        <v>0</v>
      </c>
      <c r="O63" s="10" t="s">
        <v>315</v>
      </c>
      <c r="P63" s="5"/>
    </row>
    <row r="351049" spans="1:1" x14ac:dyDescent="0.25">
      <c r="A351049" t="s">
        <v>25</v>
      </c>
    </row>
    <row r="351050" spans="1:1" x14ac:dyDescent="0.25">
      <c r="A351050" t="s">
        <v>26</v>
      </c>
    </row>
  </sheetData>
  <autoFilter ref="A10:O63"/>
  <mergeCells count="3">
    <mergeCell ref="B8:O8"/>
    <mergeCell ref="D1:G1"/>
    <mergeCell ref="D2:G2"/>
  </mergeCells>
  <dataValidations count="13">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63">
      <formula1>$A$351048:$A$351050</formula1>
    </dataValidation>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11:D63">
      <formula1>0</formula1>
      <formula2>9</formula2>
    </dataValidation>
    <dataValidation type="textLength"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11:E63">
      <formula1>0</formula1>
      <formula2>390</formula2>
    </dataValidation>
    <dataValidation type="textLength" allowBlank="1" showInputMessage="1" showErrorMessage="1" errorTitle="Entrada no válida"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11:F63">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11:G63">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H11:H63">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I11:I63">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11:J63">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11:K63">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11:L63">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M11:M6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N11:N63">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O11:O63">
      <formula1>0</formula1>
      <formula2>390</formula2>
    </dataValidation>
  </dataValidations>
  <pageMargins left="0" right="0" top="0.39370078740157483" bottom="0.39370078740157483" header="0.31496062992125984" footer="0.31496062992125984"/>
  <pageSetup paperSize="142" scale="65" orientation="landscape" horizontalDpi="4294967295" verticalDpi="4294967295" r:id="rId1"/>
  <headerFooter>
    <oddFooter>&amp;CInforme de avance o seguimiento a la CGR del plan de mejoramiento con corte a 31 de diciembre de 2017.
&amp;P de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F14.1  PLANES DE MEJORAMIENT...</vt:lpstr>
      <vt:lpstr>'F14.1  PLANES DE MEJORAMIENT...'!Área_de_impresión</vt:lpstr>
      <vt:lpstr>'F14.1  PLANES DE MEJORAMIENT...'!Títulos_a_imprimir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rociosoler</cp:lastModifiedBy>
  <cp:lastPrinted>2018-01-30T19:14:38Z</cp:lastPrinted>
  <dcterms:created xsi:type="dcterms:W3CDTF">2017-12-13T22:06:18Z</dcterms:created>
  <dcterms:modified xsi:type="dcterms:W3CDTF">2018-01-30T20:27:39Z</dcterms:modified>
</cp:coreProperties>
</file>